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30" windowWidth="18795" windowHeight="12015" activeTab="2"/>
  </bookViews>
  <sheets>
    <sheet name="Consejeros" sheetId="2" r:id="rId1"/>
    <sheet name="Administrativo base" sheetId="1" r:id="rId2"/>
    <sheet name="Administrativo Eventual" sheetId="3" r:id="rId3"/>
  </sheets>
  <definedNames>
    <definedName name="_xlnm.Print_Area" localSheetId="1">'Administrativo base'!$A$1:$X$223</definedName>
    <definedName name="_xlnm.Print_Titles" localSheetId="1">'Administrativo base'!$1:$3</definedName>
    <definedName name="_xlnm.Print_Titles" localSheetId="2">'Administrativo Eventual'!$1:$6</definedName>
  </definedNames>
  <calcPr calcId="145621" fullCalcOnLoad="1"/>
</workbook>
</file>

<file path=xl/calcChain.xml><?xml version="1.0" encoding="utf-8"?>
<calcChain xmlns="http://schemas.openxmlformats.org/spreadsheetml/2006/main">
  <c r="G95" i="3" l="1"/>
  <c r="F95" i="3"/>
  <c r="E95" i="3"/>
  <c r="D95" i="3"/>
  <c r="C95" i="3"/>
  <c r="H93" i="3"/>
  <c r="H95" i="3" s="1"/>
  <c r="I87" i="3"/>
  <c r="H87" i="3"/>
  <c r="G87" i="3"/>
  <c r="F87" i="3"/>
  <c r="E87" i="3"/>
  <c r="D87" i="3"/>
  <c r="C87" i="3"/>
  <c r="I82" i="3"/>
  <c r="H82" i="3"/>
  <c r="G82" i="3"/>
  <c r="F82" i="3"/>
  <c r="E82" i="3"/>
  <c r="D82" i="3"/>
  <c r="C82" i="3"/>
  <c r="I77" i="3"/>
  <c r="H77" i="3"/>
  <c r="G77" i="3"/>
  <c r="F77" i="3"/>
  <c r="E77" i="3"/>
  <c r="D77" i="3"/>
  <c r="C77" i="3"/>
  <c r="I71" i="3"/>
  <c r="H71" i="3"/>
  <c r="G71" i="3"/>
  <c r="F71" i="3"/>
  <c r="E71" i="3"/>
  <c r="D71" i="3"/>
  <c r="C71" i="3"/>
  <c r="I61" i="3"/>
  <c r="H61" i="3"/>
  <c r="G61" i="3"/>
  <c r="F61" i="3"/>
  <c r="E61" i="3"/>
  <c r="D61" i="3"/>
  <c r="C61" i="3"/>
  <c r="I52" i="3"/>
  <c r="H52" i="3"/>
  <c r="G52" i="3"/>
  <c r="F52" i="3"/>
  <c r="E52" i="3"/>
  <c r="D52" i="3"/>
  <c r="C52" i="3"/>
  <c r="I40" i="3"/>
  <c r="H40" i="3"/>
  <c r="G40" i="3"/>
  <c r="F40" i="3"/>
  <c r="E40" i="3"/>
  <c r="D40" i="3"/>
  <c r="C40" i="3"/>
  <c r="I35" i="3"/>
  <c r="H35" i="3"/>
  <c r="G35" i="3"/>
  <c r="F35" i="3"/>
  <c r="E35" i="3"/>
  <c r="D35" i="3"/>
  <c r="C35" i="3"/>
  <c r="I28" i="3"/>
  <c r="H28" i="3"/>
  <c r="G28" i="3"/>
  <c r="F28" i="3"/>
  <c r="E28" i="3"/>
  <c r="D28" i="3"/>
  <c r="C28" i="3"/>
  <c r="I23" i="3"/>
  <c r="H23" i="3"/>
  <c r="G23" i="3"/>
  <c r="F23" i="3"/>
  <c r="E23" i="3"/>
  <c r="D23" i="3"/>
  <c r="C23" i="3"/>
  <c r="I18" i="3"/>
  <c r="H18" i="3"/>
  <c r="G18" i="3"/>
  <c r="F18" i="3"/>
  <c r="E18" i="3"/>
  <c r="D18" i="3"/>
  <c r="C18" i="3"/>
  <c r="I13" i="3"/>
  <c r="H13" i="3"/>
  <c r="G13" i="3"/>
  <c r="F13" i="3"/>
  <c r="E13" i="3"/>
  <c r="D13" i="3"/>
  <c r="C13" i="3"/>
  <c r="Q23" i="2"/>
  <c r="P23" i="2"/>
  <c r="O23" i="2"/>
  <c r="N23" i="2"/>
  <c r="M23" i="2"/>
  <c r="L23" i="2"/>
  <c r="K23" i="2"/>
  <c r="J23" i="2"/>
  <c r="I23" i="2"/>
  <c r="H23" i="2"/>
  <c r="G23" i="2"/>
  <c r="F23" i="2"/>
  <c r="E23" i="2"/>
  <c r="D23" i="2"/>
  <c r="C23" i="2"/>
  <c r="Q18" i="2"/>
  <c r="Q28" i="2" s="1"/>
  <c r="P18" i="2"/>
  <c r="P28" i="2" s="1"/>
  <c r="O18" i="2"/>
  <c r="O28" i="2" s="1"/>
  <c r="N18" i="2"/>
  <c r="N28" i="2" s="1"/>
  <c r="M18" i="2"/>
  <c r="M28" i="2" s="1"/>
  <c r="L18" i="2"/>
  <c r="L28" i="2" s="1"/>
  <c r="K18" i="2"/>
  <c r="K28" i="2" s="1"/>
  <c r="J18" i="2"/>
  <c r="J28" i="2" s="1"/>
  <c r="I18" i="2"/>
  <c r="I28" i="2" s="1"/>
  <c r="H18" i="2"/>
  <c r="H28" i="2" s="1"/>
  <c r="G18" i="2"/>
  <c r="G28" i="2" s="1"/>
  <c r="F18" i="2"/>
  <c r="F28" i="2" s="1"/>
  <c r="E18" i="2"/>
  <c r="E28" i="2" s="1"/>
  <c r="D18" i="2"/>
  <c r="D28" i="2" s="1"/>
  <c r="C18" i="2"/>
  <c r="C28" i="2" s="1"/>
  <c r="D90" i="3" l="1"/>
  <c r="D97" i="3" s="1"/>
  <c r="F90" i="3"/>
  <c r="F97" i="3" s="1"/>
  <c r="H90" i="3"/>
  <c r="H97" i="3" s="1"/>
  <c r="C90" i="3"/>
  <c r="C97" i="3" s="1"/>
  <c r="E90" i="3"/>
  <c r="E97" i="3" s="1"/>
  <c r="G90" i="3"/>
  <c r="G97" i="3" s="1"/>
  <c r="I90" i="3"/>
  <c r="I93" i="3"/>
  <c r="I95" i="3" s="1"/>
  <c r="I97" i="3" s="1"/>
</calcChain>
</file>

<file path=xl/sharedStrings.xml><?xml version="1.0" encoding="utf-8"?>
<sst xmlns="http://schemas.openxmlformats.org/spreadsheetml/2006/main" count="878" uniqueCount="259">
  <si>
    <t>INSTITUTO ELECTORAL Y DE PARTICIPACION CIUDADANA DEL ESTADO DE JALISCO</t>
  </si>
  <si>
    <t>Percepción quincenal del 01/07/2011 al 15/07/2011 ADMINISTRATIVO BASE</t>
  </si>
  <si>
    <t>Código</t>
  </si>
  <si>
    <t>Empleado</t>
  </si>
  <si>
    <t>Sueldo</t>
  </si>
  <si>
    <t>Ayuda de despensa</t>
  </si>
  <si>
    <t>Ayuda de transporte</t>
  </si>
  <si>
    <t>Reintegro de sueldo</t>
  </si>
  <si>
    <t>Ayuda pago guarderia</t>
  </si>
  <si>
    <t>Reintegro Prima Vacacional</t>
  </si>
  <si>
    <t>TOTAL PERCEPCIONES</t>
  </si>
  <si>
    <t>I.S.P.T. (sp)</t>
  </si>
  <si>
    <t>Ajuste al neto</t>
  </si>
  <si>
    <t>Cuotas de Pensiones</t>
  </si>
  <si>
    <t>Préstamo pensiones PH</t>
  </si>
  <si>
    <t>CORTO PMO PENSIONES</t>
  </si>
  <si>
    <t>Abono PCV</t>
  </si>
  <si>
    <t>Pmo. pensiones auto mediano plazo</t>
  </si>
  <si>
    <t>Seguro de gastos médicos</t>
  </si>
  <si>
    <t>Descuento Optica</t>
  </si>
  <si>
    <t>Ajuste ISPT</t>
  </si>
  <si>
    <t>PLMP</t>
  </si>
  <si>
    <t>Seguro de automóvil</t>
  </si>
  <si>
    <t>Aportación Adicional Voluntaria SEDAR</t>
  </si>
  <si>
    <t>TOTAL DEDUCCIONES</t>
  </si>
  <si>
    <t>NETO</t>
  </si>
  <si>
    <t>Departamento 1 CONSEJEROS REPRESENTANTES</t>
  </si>
  <si>
    <t>Guzmán López Silvia Yolanda</t>
  </si>
  <si>
    <t>Total Depto</t>
  </si>
  <si>
    <t xml:space="preserve">  ---------------------------</t>
  </si>
  <si>
    <t>Departamento 2 CONSEJEROS ELECTORALES</t>
  </si>
  <si>
    <t>Stettner Carrillo Karla Sofía</t>
  </si>
  <si>
    <t>Mendoza González María Guadalupe</t>
  </si>
  <si>
    <t>Márquez García Ana Paula</t>
  </si>
  <si>
    <t>Guerra Anaya Nayeli Trinidad</t>
  </si>
  <si>
    <t>Luna Mariscal Marco Antulio</t>
  </si>
  <si>
    <t>Rolon Razo María</t>
  </si>
  <si>
    <t>Uribe  Macedo Víctor Juan</t>
  </si>
  <si>
    <t>Santoyo Bernal Marcos Antonio</t>
  </si>
  <si>
    <t>Sanmiguel  Gastelum Ana Paula</t>
  </si>
  <si>
    <t>Romero Ferrero Ricardo Alberto</t>
  </si>
  <si>
    <t>Larios Jiménez  Alex Fernando</t>
  </si>
  <si>
    <t>Departamento 3 PRESIDENCIA</t>
  </si>
  <si>
    <t>Lejarazu González Melissa</t>
  </si>
  <si>
    <t>Barrera López Isidro</t>
  </si>
  <si>
    <t>Lozano Del Real Francisco Javier</t>
  </si>
  <si>
    <t>Preciado López Jesús Isaac</t>
  </si>
  <si>
    <t>Leyva Martínez Gisela Araceli</t>
  </si>
  <si>
    <t>Munguía Martínez Alvaro Fernando</t>
  </si>
  <si>
    <t>González Flores Guillermo</t>
  </si>
  <si>
    <t>Departamento 4 SECRETARIA EJECUTIVA</t>
  </si>
  <si>
    <t>Villaseñor Godoy Juan Carlos</t>
  </si>
  <si>
    <t>Barajas Solórzano Jesús Pablo</t>
  </si>
  <si>
    <t>López Villa Margarita</t>
  </si>
  <si>
    <t>Espinosa  Magallón Jesús</t>
  </si>
  <si>
    <t>Hernández  Del Toro  José Trinidad</t>
  </si>
  <si>
    <t xml:space="preserve">Mendez  Carrillo Salvador </t>
  </si>
  <si>
    <t>Gómez  Navarro  Jesús Roberto</t>
  </si>
  <si>
    <t>Ruiz Jiménez Erica Maria</t>
  </si>
  <si>
    <t>Polanco Ahumada María Alejandrina</t>
  </si>
  <si>
    <t>Departamento 5 ADMINISTRACION Y FINANZAS</t>
  </si>
  <si>
    <t>Hernández Rodríguez Rodolfo</t>
  </si>
  <si>
    <t>Solares Manzanares Ma. Isabel</t>
  </si>
  <si>
    <t>Pérez Santos Emerita</t>
  </si>
  <si>
    <t>Huerta Villalbazo Mabel Rosalina</t>
  </si>
  <si>
    <t>Serrano Mora Martha</t>
  </si>
  <si>
    <t>Vázquez Echauri América Lucía</t>
  </si>
  <si>
    <t>Islas Mora María De Lourdes</t>
  </si>
  <si>
    <t>Franco Lozano Raúl Ivan</t>
  </si>
  <si>
    <t>Corona Guzmán Raúl</t>
  </si>
  <si>
    <t>Pérez Alaniz Raúl</t>
  </si>
  <si>
    <t>Martínez Peralta Selene</t>
  </si>
  <si>
    <t>Rincón Hernández María Alicia</t>
  </si>
  <si>
    <t>Navarro Onofre Enrique</t>
  </si>
  <si>
    <t>Farías  González  Mónica</t>
  </si>
  <si>
    <t>García  Gómez  Luis Armando</t>
  </si>
  <si>
    <t>Ramírez  García  Hugo Elias</t>
  </si>
  <si>
    <t>Castrejón  Benítez Pamela Estefania</t>
  </si>
  <si>
    <t>López Bautista Celia Angelica Maria</t>
  </si>
  <si>
    <t>Mexia Castro Silvia Verónica</t>
  </si>
  <si>
    <t>Franco Jiménez Juan Carlos</t>
  </si>
  <si>
    <t>Molina Becerril Lilia Adriana</t>
  </si>
  <si>
    <t>Morillon Arceo Héctor Antonio</t>
  </si>
  <si>
    <t>Ramírez Gallardo Juan Carlos</t>
  </si>
  <si>
    <t>Silva Chavarria Patricia Guadalupe</t>
  </si>
  <si>
    <t>Santana Madrigal Ricardo</t>
  </si>
  <si>
    <t>Nieto Ramos Livia</t>
  </si>
  <si>
    <t>Echeverría Ayala María De Lourdes</t>
  </si>
  <si>
    <t>Departamento 6 ORGANIZACION</t>
  </si>
  <si>
    <t>Ojeda G. Valdivia Héctor Leonardo</t>
  </si>
  <si>
    <t>Padilla Sánchez José Alfonso</t>
  </si>
  <si>
    <t>Sánchez Valdéz Marcos</t>
  </si>
  <si>
    <t>Delgadillo González  Saúl</t>
  </si>
  <si>
    <t>Alatorre Barajas Maria Soledad</t>
  </si>
  <si>
    <t>Machain Sanabria Minerva Elena</t>
  </si>
  <si>
    <t>Alcaraz Cross Guillermo Amado</t>
  </si>
  <si>
    <t>Departamento 7 CAPACITACION</t>
  </si>
  <si>
    <t>Sánchez Fregoso Luz Erika</t>
  </si>
  <si>
    <t>Zavala  Avalos Sergio Alberto</t>
  </si>
  <si>
    <t>Peiro Beltán   María Irma</t>
  </si>
  <si>
    <t>Silva Moreno Carlos Alberto</t>
  </si>
  <si>
    <t>Diaz Llamas Marco Antonio</t>
  </si>
  <si>
    <t>X Mota Luis Gabriel</t>
  </si>
  <si>
    <t>Reyes Reyes Vicente</t>
  </si>
  <si>
    <t>Departamento 8 JURIDICO</t>
  </si>
  <si>
    <t>Meza Rincón Eduardo</t>
  </si>
  <si>
    <t>Sánchez Aguirre Fernando</t>
  </si>
  <si>
    <t>Campos Guzmán Luis Alfonso</t>
  </si>
  <si>
    <t>Serafín Morfín Brenda Judith</t>
  </si>
  <si>
    <t>Manzanilla Aznarez Eduardo Cipriano</t>
  </si>
  <si>
    <t>Echeverría Covarrubias Alhelhí</t>
  </si>
  <si>
    <t>Serafín  Morfín Blanca Vanessa</t>
  </si>
  <si>
    <t>Casillas  Torres  Eduardo</t>
  </si>
  <si>
    <t xml:space="preserve">Diaz  Diaz Jessica </t>
  </si>
  <si>
    <t>Rodríguez Becerra Laura Mireya</t>
  </si>
  <si>
    <t>Murillo Gutiérrez Manuel Alejandro</t>
  </si>
  <si>
    <t>Duarte Vega Sergio</t>
  </si>
  <si>
    <t>Jiménez Briseño Tlacaél</t>
  </si>
  <si>
    <t>Departamento 9 INFORMATICA</t>
  </si>
  <si>
    <t>Ríos López Francisco Javier</t>
  </si>
  <si>
    <t>Mendoza Sandoval Jautsi</t>
  </si>
  <si>
    <t>Garzón Contreras Ramiro Feliciano</t>
  </si>
  <si>
    <t>X Briseño Javier</t>
  </si>
  <si>
    <t>Medina Vázquez Victor Daniel</t>
  </si>
  <si>
    <t>Rechy Aguirre Aniceto Arturo</t>
  </si>
  <si>
    <t>Gallego Avila Hector</t>
  </si>
  <si>
    <t>Departamento 10 COMUNICACION SOCIAL</t>
  </si>
  <si>
    <t>Chavez Aguilar Daniel</t>
  </si>
  <si>
    <t>Alvarado Vera Raquel Guadalupe</t>
  </si>
  <si>
    <t>Haro  De La Torre  Cristopher</t>
  </si>
  <si>
    <t>Muñoz Ramírez José Alberto</t>
  </si>
  <si>
    <t>Departamento 17 PRERROGATIVAS</t>
  </si>
  <si>
    <t>Torres Figueroa Luis Roberto</t>
  </si>
  <si>
    <t>Castellanos Silva Ernesto Gerardo</t>
  </si>
  <si>
    <t>Gutiérrez Mora Miriam Guadalupe</t>
  </si>
  <si>
    <t>Portillo Delgado Rosa Isela</t>
  </si>
  <si>
    <t>Departamento 18 UNIDAD DE TRANSPARENCIA</t>
  </si>
  <si>
    <t>De Alba Moreno Ricardo Alfonso</t>
  </si>
  <si>
    <t>Hernández Velázquez Miguel Ángel</t>
  </si>
  <si>
    <t>Viveros  Reyes Pedro Vicente</t>
  </si>
  <si>
    <t>Bocanegra  Toledo Daniela</t>
  </si>
  <si>
    <t>Departamento 21 SEC. TÉCNICA DE COMISIONES</t>
  </si>
  <si>
    <t>Rosas  Villalobos Alma Fabiola Del Rosario</t>
  </si>
  <si>
    <t>Alvarado  Pelayo Daniel Alejandro</t>
  </si>
  <si>
    <t>García  Castañón  Edgar Federico</t>
  </si>
  <si>
    <t>Rangel Juárez Griselda Beatriz</t>
  </si>
  <si>
    <t>Godinez Terriquez Miguel</t>
  </si>
  <si>
    <t>Departamento 23 U.F.R.P.P.</t>
  </si>
  <si>
    <t>González Carrillo Martha Cecilia</t>
  </si>
  <si>
    <t>González Colin Annia</t>
  </si>
  <si>
    <t>Sánchez Alvarez Elvira Yadira</t>
  </si>
  <si>
    <t>Rodríguez Hernández Edmundo Carlos</t>
  </si>
  <si>
    <t>Iglesias Escudero Ana Violeta</t>
  </si>
  <si>
    <t>Salazar Mendoza Hugo Jesús</t>
  </si>
  <si>
    <t>Salgado Baeza Alejandro</t>
  </si>
  <si>
    <t>Marroquín García Verónica Dolores</t>
  </si>
  <si>
    <t xml:space="preserve">Gómez  Jara  Daniela </t>
  </si>
  <si>
    <t>Padílla  Mancilla Paola Selene</t>
  </si>
  <si>
    <t>Amaral Hernández Irma Estela</t>
  </si>
  <si>
    <t>Mariscal González Esteban</t>
  </si>
  <si>
    <t>Díaz Sanchez Hector Javier</t>
  </si>
  <si>
    <t>Departamento 24 CONTRALORIA GENERAL</t>
  </si>
  <si>
    <t>Saldaña Moreno Luis Guillermo</t>
  </si>
  <si>
    <t>Macias Maya Gabriela</t>
  </si>
  <si>
    <t>Gutiérrez Ibarra Oscar</t>
  </si>
  <si>
    <t>Martínez Macías Norma Irene</t>
  </si>
  <si>
    <t>Fregoso Figueroa Alfonso</t>
  </si>
  <si>
    <t>Gómez Nuño Fernando</t>
  </si>
  <si>
    <t>Nuño Ramírez Cynthia Jazmín</t>
  </si>
  <si>
    <t>López Huerta Mabel Iraís</t>
  </si>
  <si>
    <t>Departamento 25 DIRECCIÓN GENERAL</t>
  </si>
  <si>
    <t>Salas Rizo Ariadna Patricia</t>
  </si>
  <si>
    <t>Ramos Fernández  Juan José</t>
  </si>
  <si>
    <t>Ramos  Peña  Alain David</t>
  </si>
  <si>
    <t>Trejo  Herrera Leslie Janette</t>
  </si>
  <si>
    <t>Hernández Vázquez  Diego Alberto</t>
  </si>
  <si>
    <t>Montes De Oca Valadez Luis Rafael</t>
  </si>
  <si>
    <t>Departamento 26 UNIDAD EDITORIAL</t>
  </si>
  <si>
    <t>García Arámbula Juan Jesús</t>
  </si>
  <si>
    <t>López De Alba Carlos Guadalupe</t>
  </si>
  <si>
    <t>Pérez Vega Moisés</t>
  </si>
  <si>
    <t>Ruvalcaba  Bernal  Ilenia Lizette</t>
  </si>
  <si>
    <t>López Serret  Y González  David Alejandro</t>
  </si>
  <si>
    <t>Departamento 27 PARTICIPACIÓN CIUDADANA</t>
  </si>
  <si>
    <t>García Hernández Eric Alvar</t>
  </si>
  <si>
    <t>López García David</t>
  </si>
  <si>
    <t>Gallego  Valdés  Ana Laura</t>
  </si>
  <si>
    <t>Suro  Gutiérrez  Ricardo</t>
  </si>
  <si>
    <t>Hernández  Ríos  Sandra</t>
  </si>
  <si>
    <t>Vergara Guzmán Olga Patricia</t>
  </si>
  <si>
    <t xml:space="preserve">  ==================</t>
  </si>
  <si>
    <t>Total Gral.</t>
  </si>
  <si>
    <t xml:space="preserve"> </t>
  </si>
  <si>
    <t>Percepción quincenal del 01/07/2011 al 15/07/2011 CONSEJEROS</t>
  </si>
  <si>
    <t>Despensa</t>
  </si>
  <si>
    <t>Transporte</t>
  </si>
  <si>
    <t>Ayuda de guardería</t>
  </si>
  <si>
    <t>Cuota a Pensiones</t>
  </si>
  <si>
    <t>Prestamo Corto Pensiones</t>
  </si>
  <si>
    <t>Aportación voluntaria</t>
  </si>
  <si>
    <t>Departamento 1 CONSEJEROS ELECTORALES</t>
  </si>
  <si>
    <t>Castañeda Carrillo Sergio</t>
  </si>
  <si>
    <t>Bravo Aguilar Nauhcatzin Tonatiuh</t>
  </si>
  <si>
    <t>Bernal Hernández Víctor Hugo</t>
  </si>
  <si>
    <t>Vargas Jiménez Everardo</t>
  </si>
  <si>
    <t>Alcalá Dueñas Juan José</t>
  </si>
  <si>
    <t>Hernández Cabrera Rubén</t>
  </si>
  <si>
    <t>Departamento 2 PRESIDENCIA</t>
  </si>
  <si>
    <t>Figueroa Padilla José Tomás</t>
  </si>
  <si>
    <t>Percepción quincenal del 01/07/2011 al 15/07/2011 ADMINISTRATIVO EVENTUAL</t>
  </si>
  <si>
    <t>Sueldo Eventual</t>
  </si>
  <si>
    <t>Departamento 1 SECRETARIA EJECUTIVA</t>
  </si>
  <si>
    <t>Quezada   Chavira Eric</t>
  </si>
  <si>
    <t>Orozco Montes Juan Enrique</t>
  </si>
  <si>
    <t>Alvarado González Alejandro</t>
  </si>
  <si>
    <t>Departamento 3 JURIDICO</t>
  </si>
  <si>
    <t>Ramírez  Rodríguez  Ivanhoe</t>
  </si>
  <si>
    <t>Departamento 6 COMUNICACION SOCIAL</t>
  </si>
  <si>
    <t xml:space="preserve">Gómez  Valle José De Jesús </t>
  </si>
  <si>
    <t>Departamento 7 CONSEJEROS</t>
  </si>
  <si>
    <t>Ayón  López  Tania Elizabeth</t>
  </si>
  <si>
    <t>Departamento 8 INFORMATICA</t>
  </si>
  <si>
    <t>Castañeda López Elbert Héctor</t>
  </si>
  <si>
    <t>Camacho Ortíz Ignacio</t>
  </si>
  <si>
    <t>Mendoza Sandoval Carlos Alfredo</t>
  </si>
  <si>
    <t>Departamento 9 PRESIDENCIA</t>
  </si>
  <si>
    <t>Macias  López  Gabriel Anuar</t>
  </si>
  <si>
    <t>Departamento 10 ORGANIZACION</t>
  </si>
  <si>
    <t>Romero Aceves Raul</t>
  </si>
  <si>
    <t>Argüello Michel Sofia Karina</t>
  </si>
  <si>
    <t>Parada Vázquez Osvaldo</t>
  </si>
  <si>
    <t>Fonseca Cabezas Héctor Manuel</t>
  </si>
  <si>
    <t>García Hernández Carlos Jacobo</t>
  </si>
  <si>
    <t>Maciel Iñiguez Jesús Eliseo</t>
  </si>
  <si>
    <t>Cabrera Meléndez Victor Manuel</t>
  </si>
  <si>
    <t>Rodríguez  Heredia  Hugo</t>
  </si>
  <si>
    <t>Departamento 11 CAPACITACION ELECTORAL</t>
  </si>
  <si>
    <t>Montaño Gómez Jaime</t>
  </si>
  <si>
    <t>Ruiz Ramirez Rodrigo Rene</t>
  </si>
  <si>
    <t>Delgado Mayorga Juan Omar</t>
  </si>
  <si>
    <t>Navarro Tinajero Jesús Demetrio</t>
  </si>
  <si>
    <t>Rodríguez Figueroa Mariana Alejandra</t>
  </si>
  <si>
    <t>Departamento 16 U.F.R.P.P.</t>
  </si>
  <si>
    <t>Alvarez Aceves Patricia</t>
  </si>
  <si>
    <t>Montes Mariscal Xochitl Lorena</t>
  </si>
  <si>
    <t>Corral Hernández Ramón</t>
  </si>
  <si>
    <t>Venzor Castañeda Luis Humberto</t>
  </si>
  <si>
    <t xml:space="preserve">Contreras  Quezada  Noelia </t>
  </si>
  <si>
    <t>Casillas  González  Eduardo</t>
  </si>
  <si>
    <t>Departamento 20 CONTRALORIA GENERAL</t>
  </si>
  <si>
    <t>Montes Avila Aurelio</t>
  </si>
  <si>
    <t>Díaz Torres Claudia Susana</t>
  </si>
  <si>
    <t>Departamento 22 PARTICIPACION CIUDADANA</t>
  </si>
  <si>
    <t xml:space="preserve">Gutiérrez  González  Agustín Jaime </t>
  </si>
  <si>
    <t>Departamento 23 DIRECCIÓN GENERAL</t>
  </si>
  <si>
    <t>Salazar  Vázquez  Carlos Alberto</t>
  </si>
  <si>
    <t>Más:</t>
  </si>
  <si>
    <t>Departamento 15 SECRETARIA TECNICA DE COMISIONES</t>
  </si>
  <si>
    <t>Dueñas Sánchez Sergio Alberto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</si>
</sst>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$&quot;#,##0.00_);[Red]\(&quot;$&quot;#,##0.00\)"/>
    <numFmt numFmtId="165" formatCode="&quot;$&quot;#,##0.00"/>
  </numFmts>
  <fonts count="18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6"/>
      <name val="Arial"/>
      <family val="2"/>
    </font>
    <font>
      <b/>
      <sz val="10"/>
      <color indexed="52"/>
      <name val="Arial"/>
      <family val="2"/>
    </font>
    <font>
      <sz val="11"/>
      <color indexed="10"/>
      <name val="Calibri"/>
      <family val="2"/>
      <scheme val="minor"/>
    </font>
    <font>
      <b/>
      <sz val="11"/>
      <color indexed="10"/>
      <name val="Calibri"/>
      <family val="2"/>
      <scheme val="minor"/>
    </font>
    <font>
      <b/>
      <sz val="11"/>
      <color indexed="12"/>
      <name val="Calibri"/>
      <family val="2"/>
      <scheme val="minor"/>
    </font>
    <font>
      <i/>
      <sz val="18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indexed="52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12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double">
        <color indexed="12"/>
      </bottom>
      <diagonal/>
    </border>
    <border>
      <left style="thin">
        <color rgb="FF0000FD"/>
      </left>
      <right style="thin">
        <color rgb="FF0000FD"/>
      </right>
      <top style="thin">
        <color rgb="FF0000FD"/>
      </top>
      <bottom style="double">
        <color rgb="FF0000FD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164" fontId="3" fillId="0" borderId="0" xfId="0" applyNumberFormat="1" applyFont="1" applyAlignment="1">
      <alignment horizontal="center"/>
    </xf>
    <xf numFmtId="164" fontId="4" fillId="0" borderId="1" xfId="0" applyNumberFormat="1" applyFont="1" applyBorder="1" applyAlignment="1">
      <alignment horizontal="center"/>
    </xf>
    <xf numFmtId="0" fontId="5" fillId="2" borderId="2" xfId="0" applyFont="1" applyFill="1" applyBorder="1" applyAlignment="1">
      <alignment wrapText="1"/>
    </xf>
    <xf numFmtId="0" fontId="6" fillId="2" borderId="2" xfId="0" applyFont="1" applyFill="1" applyBorder="1" applyAlignment="1">
      <alignment wrapText="1"/>
    </xf>
    <xf numFmtId="0" fontId="7" fillId="2" borderId="2" xfId="0" applyFont="1" applyFill="1" applyBorder="1" applyAlignment="1">
      <alignment wrapText="1"/>
    </xf>
    <xf numFmtId="0" fontId="8" fillId="0" borderId="0" xfId="0" applyFont="1"/>
    <xf numFmtId="0" fontId="2" fillId="0" borderId="0" xfId="0" applyFont="1"/>
    <xf numFmtId="165" fontId="0" fillId="0" borderId="0" xfId="0" applyNumberFormat="1"/>
    <xf numFmtId="165" fontId="9" fillId="0" borderId="0" xfId="0" applyNumberFormat="1" applyFont="1"/>
    <xf numFmtId="165" fontId="2" fillId="0" borderId="0" xfId="0" applyNumberFormat="1" applyFont="1"/>
    <xf numFmtId="165" fontId="10" fillId="0" borderId="0" xfId="0" applyNumberFormat="1" applyFont="1"/>
    <xf numFmtId="0" fontId="11" fillId="0" borderId="0" xfId="1" applyFont="1"/>
    <xf numFmtId="0" fontId="1" fillId="0" borderId="0" xfId="1"/>
    <xf numFmtId="0" fontId="12" fillId="0" borderId="0" xfId="1" applyFont="1"/>
    <xf numFmtId="0" fontId="13" fillId="0" borderId="0" xfId="1" applyFont="1"/>
    <xf numFmtId="0" fontId="14" fillId="0" borderId="0" xfId="1" applyFont="1"/>
    <xf numFmtId="0" fontId="15" fillId="0" borderId="0" xfId="1" applyFont="1"/>
    <xf numFmtId="0" fontId="2" fillId="2" borderId="3" xfId="1" applyFont="1" applyFill="1" applyBorder="1" applyAlignment="1">
      <alignment wrapText="1"/>
    </xf>
    <xf numFmtId="0" fontId="16" fillId="0" borderId="0" xfId="1" applyFont="1"/>
    <xf numFmtId="0" fontId="2" fillId="0" borderId="0" xfId="1" applyFont="1"/>
    <xf numFmtId="165" fontId="1" fillId="0" borderId="0" xfId="1" applyNumberFormat="1"/>
    <xf numFmtId="165" fontId="9" fillId="0" borderId="0" xfId="1" applyNumberFormat="1" applyFont="1"/>
    <xf numFmtId="165" fontId="2" fillId="0" borderId="0" xfId="1" applyNumberFormat="1" applyFont="1"/>
    <xf numFmtId="0" fontId="17" fillId="0" borderId="0" xfId="1" applyFont="1"/>
    <xf numFmtId="165" fontId="2" fillId="0" borderId="4" xfId="1" applyNumberFormat="1" applyFont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1"/>
  <sheetViews>
    <sheetView workbookViewId="0">
      <selection activeCell="B33" sqref="B33"/>
    </sheetView>
  </sheetViews>
  <sheetFormatPr baseColWidth="10" defaultRowHeight="15" x14ac:dyDescent="0.25"/>
  <cols>
    <col min="1" max="1" width="11.42578125" style="13" customWidth="1"/>
    <col min="2" max="2" width="30.7109375" style="13" customWidth="1"/>
    <col min="3" max="3" width="12.28515625" style="13" customWidth="1"/>
    <col min="4" max="4" width="10.42578125" style="13" customWidth="1"/>
    <col min="5" max="5" width="11.5703125" style="13" customWidth="1"/>
    <col min="6" max="6" width="11.140625" style="13" customWidth="1"/>
    <col min="7" max="7" width="14.85546875" style="13" customWidth="1"/>
    <col min="8" max="8" width="10.5703125" style="13" customWidth="1"/>
    <col min="9" max="9" width="11.7109375" style="13" customWidth="1"/>
    <col min="10" max="10" width="11.28515625" style="13" customWidth="1"/>
    <col min="11" max="11" width="15" style="13" customWidth="1"/>
    <col min="12" max="12" width="13.42578125" style="13" customWidth="1"/>
    <col min="13" max="13" width="11.42578125" style="13" customWidth="1"/>
    <col min="14" max="14" width="11.7109375" style="13" customWidth="1"/>
    <col min="15" max="15" width="12.140625" style="13" customWidth="1"/>
    <col min="16" max="16" width="14.140625" style="13" customWidth="1"/>
    <col min="17" max="17" width="12.28515625" style="13" customWidth="1"/>
    <col min="18" max="16384" width="11.42578125" style="13"/>
  </cols>
  <sheetData>
    <row r="1" spans="1:17" x14ac:dyDescent="0.25">
      <c r="A1" s="12"/>
      <c r="C1" s="13" t="s">
        <v>192</v>
      </c>
    </row>
    <row r="2" spans="1:17" ht="23.25" x14ac:dyDescent="0.35">
      <c r="A2" s="14" t="s">
        <v>0</v>
      </c>
      <c r="B2" s="15"/>
    </row>
    <row r="3" spans="1:17" ht="21" x14ac:dyDescent="0.35">
      <c r="A3" s="16" t="s">
        <v>193</v>
      </c>
    </row>
    <row r="4" spans="1:17" x14ac:dyDescent="0.25">
      <c r="B4" s="17"/>
    </row>
    <row r="5" spans="1:17" ht="30.75" thickBot="1" x14ac:dyDescent="0.3">
      <c r="A5" s="18" t="s">
        <v>2</v>
      </c>
      <c r="B5" s="18" t="s">
        <v>3</v>
      </c>
      <c r="C5" s="18" t="s">
        <v>4</v>
      </c>
      <c r="D5" s="18" t="s">
        <v>194</v>
      </c>
      <c r="E5" s="18" t="s">
        <v>195</v>
      </c>
      <c r="F5" s="18" t="s">
        <v>196</v>
      </c>
      <c r="G5" s="18" t="s">
        <v>10</v>
      </c>
      <c r="H5" s="18" t="s">
        <v>12</v>
      </c>
      <c r="I5" s="18" t="s">
        <v>11</v>
      </c>
      <c r="J5" s="18" t="s">
        <v>197</v>
      </c>
      <c r="K5" s="18" t="s">
        <v>198</v>
      </c>
      <c r="L5" s="18" t="s">
        <v>14</v>
      </c>
      <c r="M5" s="18" t="s">
        <v>21</v>
      </c>
      <c r="N5" s="18" t="s">
        <v>199</v>
      </c>
      <c r="O5" s="18" t="s">
        <v>22</v>
      </c>
      <c r="P5" s="18" t="s">
        <v>24</v>
      </c>
      <c r="Q5" s="18" t="s">
        <v>25</v>
      </c>
    </row>
    <row r="6" spans="1:17" ht="15.75" thickTop="1" x14ac:dyDescent="0.25"/>
    <row r="7" spans="1:17" x14ac:dyDescent="0.25">
      <c r="A7" s="19"/>
    </row>
    <row r="10" spans="1:17" x14ac:dyDescent="0.25">
      <c r="A10" s="20" t="s">
        <v>200</v>
      </c>
    </row>
    <row r="11" spans="1:17" x14ac:dyDescent="0.25">
      <c r="A11" s="13">
        <v>84</v>
      </c>
      <c r="B11" s="13" t="s">
        <v>201</v>
      </c>
      <c r="C11" s="21">
        <v>80124.600000000006</v>
      </c>
      <c r="D11" s="21">
        <v>358.02</v>
      </c>
      <c r="E11" s="21">
        <v>2028.78</v>
      </c>
      <c r="F11" s="21">
        <v>0</v>
      </c>
      <c r="G11" s="21">
        <v>82511.399999999994</v>
      </c>
      <c r="H11" s="21">
        <v>0.04</v>
      </c>
      <c r="I11" s="21">
        <v>22913.87</v>
      </c>
      <c r="J11" s="21">
        <v>5208.09</v>
      </c>
      <c r="K11" s="21">
        <v>0</v>
      </c>
      <c r="L11" s="21">
        <v>0</v>
      </c>
      <c r="M11" s="21">
        <v>0</v>
      </c>
      <c r="N11" s="21">
        <v>0</v>
      </c>
      <c r="O11" s="21">
        <v>0</v>
      </c>
      <c r="P11" s="21">
        <v>28122</v>
      </c>
      <c r="Q11" s="21">
        <v>54389.4</v>
      </c>
    </row>
    <row r="12" spans="1:17" x14ac:dyDescent="0.25">
      <c r="A12" s="13">
        <v>86</v>
      </c>
      <c r="B12" s="13" t="s">
        <v>202</v>
      </c>
      <c r="C12" s="21">
        <v>80124.600000000006</v>
      </c>
      <c r="D12" s="21">
        <v>358.02</v>
      </c>
      <c r="E12" s="21">
        <v>2028.78</v>
      </c>
      <c r="F12" s="21">
        <v>750</v>
      </c>
      <c r="G12" s="21">
        <v>83261.399999999994</v>
      </c>
      <c r="H12" s="21">
        <v>0.04</v>
      </c>
      <c r="I12" s="21">
        <v>22913.87</v>
      </c>
      <c r="J12" s="21">
        <v>5208.09</v>
      </c>
      <c r="K12" s="21">
        <v>13656</v>
      </c>
      <c r="L12" s="21">
        <v>0</v>
      </c>
      <c r="M12" s="21">
        <v>0</v>
      </c>
      <c r="N12" s="21">
        <v>0</v>
      </c>
      <c r="O12" s="21">
        <v>0</v>
      </c>
      <c r="P12" s="21">
        <v>41778</v>
      </c>
      <c r="Q12" s="21">
        <v>41483.4</v>
      </c>
    </row>
    <row r="13" spans="1:17" x14ac:dyDescent="0.25">
      <c r="A13" s="13">
        <v>96</v>
      </c>
      <c r="B13" s="13" t="s">
        <v>203</v>
      </c>
      <c r="C13" s="21">
        <v>80124.600000000006</v>
      </c>
      <c r="D13" s="21">
        <v>358.02</v>
      </c>
      <c r="E13" s="21">
        <v>2028.78</v>
      </c>
      <c r="F13" s="21">
        <v>0</v>
      </c>
      <c r="G13" s="21">
        <v>82511.399999999994</v>
      </c>
      <c r="H13" s="22">
        <v>-0.03</v>
      </c>
      <c r="I13" s="21">
        <v>22913.87</v>
      </c>
      <c r="J13" s="21">
        <v>5208.09</v>
      </c>
      <c r="K13" s="21">
        <v>26340</v>
      </c>
      <c r="L13" s="21">
        <v>3423.87</v>
      </c>
      <c r="M13" s="21">
        <v>0</v>
      </c>
      <c r="N13" s="21">
        <v>0</v>
      </c>
      <c r="O13" s="21">
        <v>0</v>
      </c>
      <c r="P13" s="21">
        <v>57885.8</v>
      </c>
      <c r="Q13" s="21">
        <v>24625.599999999999</v>
      </c>
    </row>
    <row r="14" spans="1:17" x14ac:dyDescent="0.25">
      <c r="A14" s="13">
        <v>99</v>
      </c>
      <c r="B14" s="13" t="s">
        <v>204</v>
      </c>
      <c r="C14" s="21">
        <v>80124.600000000006</v>
      </c>
      <c r="D14" s="21">
        <v>358.02</v>
      </c>
      <c r="E14" s="21">
        <v>2028.78</v>
      </c>
      <c r="F14" s="21">
        <v>0</v>
      </c>
      <c r="G14" s="21">
        <v>82511.399999999994</v>
      </c>
      <c r="H14" s="22">
        <v>-0.16</v>
      </c>
      <c r="I14" s="21">
        <v>22913.87</v>
      </c>
      <c r="J14" s="21">
        <v>5208.09</v>
      </c>
      <c r="K14" s="21">
        <v>0</v>
      </c>
      <c r="L14" s="21">
        <v>0</v>
      </c>
      <c r="M14" s="21">
        <v>0</v>
      </c>
      <c r="N14" s="21">
        <v>0</v>
      </c>
      <c r="O14" s="21">
        <v>0</v>
      </c>
      <c r="P14" s="21">
        <v>28121.8</v>
      </c>
      <c r="Q14" s="21">
        <v>54389.599999999999</v>
      </c>
    </row>
    <row r="15" spans="1:17" x14ac:dyDescent="0.25">
      <c r="A15" s="13">
        <v>100</v>
      </c>
      <c r="B15" s="13" t="s">
        <v>205</v>
      </c>
      <c r="C15" s="21">
        <v>80124.600000000006</v>
      </c>
      <c r="D15" s="21">
        <v>358.02</v>
      </c>
      <c r="E15" s="21">
        <v>2028.78</v>
      </c>
      <c r="F15" s="21">
        <v>0</v>
      </c>
      <c r="G15" s="21">
        <v>82511.399999999994</v>
      </c>
      <c r="H15" s="22">
        <v>-0.01</v>
      </c>
      <c r="I15" s="21">
        <v>22913.87</v>
      </c>
      <c r="J15" s="21">
        <v>5208.09</v>
      </c>
      <c r="K15" s="21">
        <v>30730</v>
      </c>
      <c r="L15" s="21">
        <v>1385.85</v>
      </c>
      <c r="M15" s="21">
        <v>0</v>
      </c>
      <c r="N15" s="21">
        <v>0</v>
      </c>
      <c r="O15" s="21">
        <v>662</v>
      </c>
      <c r="P15" s="21">
        <v>60899.8</v>
      </c>
      <c r="Q15" s="21">
        <v>21611.599999999999</v>
      </c>
    </row>
    <row r="16" spans="1:17" x14ac:dyDescent="0.25">
      <c r="A16" s="13">
        <v>101</v>
      </c>
      <c r="B16" s="13" t="s">
        <v>206</v>
      </c>
      <c r="C16" s="21">
        <v>80124.600000000006</v>
      </c>
      <c r="D16" s="21">
        <v>358.02</v>
      </c>
      <c r="E16" s="21">
        <v>2028.78</v>
      </c>
      <c r="F16" s="21">
        <v>0</v>
      </c>
      <c r="G16" s="21">
        <v>82511.399999999994</v>
      </c>
      <c r="H16" s="22">
        <v>-0.13</v>
      </c>
      <c r="I16" s="21">
        <v>22913.87</v>
      </c>
      <c r="J16" s="21">
        <v>5208.09</v>
      </c>
      <c r="K16" s="21">
        <v>27921.48</v>
      </c>
      <c r="L16" s="21">
        <v>0</v>
      </c>
      <c r="M16" s="21">
        <v>2808.29</v>
      </c>
      <c r="N16" s="21">
        <v>200</v>
      </c>
      <c r="O16" s="21">
        <v>269</v>
      </c>
      <c r="P16" s="21">
        <v>59320.6</v>
      </c>
      <c r="Q16" s="21">
        <v>23190.799999999999</v>
      </c>
    </row>
    <row r="17" spans="1:18" x14ac:dyDescent="0.25">
      <c r="A17" s="13" t="s">
        <v>28</v>
      </c>
      <c r="C17" s="13" t="s">
        <v>29</v>
      </c>
      <c r="D17" s="13" t="s">
        <v>29</v>
      </c>
      <c r="E17" s="13" t="s">
        <v>29</v>
      </c>
      <c r="F17" s="13" t="s">
        <v>29</v>
      </c>
      <c r="G17" s="13" t="s">
        <v>29</v>
      </c>
      <c r="H17" s="13" t="s">
        <v>29</v>
      </c>
      <c r="I17" s="13" t="s">
        <v>29</v>
      </c>
      <c r="J17" s="13" t="s">
        <v>29</v>
      </c>
      <c r="K17" s="13" t="s">
        <v>29</v>
      </c>
      <c r="L17" s="13" t="s">
        <v>29</v>
      </c>
      <c r="M17" s="13" t="s">
        <v>29</v>
      </c>
      <c r="N17" s="13" t="s">
        <v>29</v>
      </c>
      <c r="O17" s="13" t="s">
        <v>29</v>
      </c>
      <c r="P17" s="13" t="s">
        <v>29</v>
      </c>
      <c r="Q17" s="13" t="s">
        <v>29</v>
      </c>
    </row>
    <row r="18" spans="1:18" x14ac:dyDescent="0.25">
      <c r="B18" s="23"/>
      <c r="C18" s="23">
        <f>SUM(C11:C17)</f>
        <v>480747.6</v>
      </c>
      <c r="D18" s="23">
        <f t="shared" ref="D18:Q18" si="0">SUM(D11:D17)</f>
        <v>2148.12</v>
      </c>
      <c r="E18" s="23">
        <f t="shared" si="0"/>
        <v>12172.68</v>
      </c>
      <c r="F18" s="23">
        <f t="shared" si="0"/>
        <v>750</v>
      </c>
      <c r="G18" s="23">
        <f t="shared" si="0"/>
        <v>495818.4</v>
      </c>
      <c r="H18" s="23">
        <f t="shared" si="0"/>
        <v>-0.25</v>
      </c>
      <c r="I18" s="23">
        <f t="shared" si="0"/>
        <v>137483.22</v>
      </c>
      <c r="J18" s="23">
        <f t="shared" si="0"/>
        <v>31248.54</v>
      </c>
      <c r="K18" s="23">
        <f t="shared" si="0"/>
        <v>98647.48</v>
      </c>
      <c r="L18" s="23">
        <f t="shared" si="0"/>
        <v>4809.7199999999993</v>
      </c>
      <c r="M18" s="23">
        <f t="shared" si="0"/>
        <v>2808.29</v>
      </c>
      <c r="N18" s="23">
        <f t="shared" si="0"/>
        <v>200</v>
      </c>
      <c r="O18" s="23">
        <f t="shared" si="0"/>
        <v>931</v>
      </c>
      <c r="P18" s="23">
        <f t="shared" si="0"/>
        <v>276128</v>
      </c>
      <c r="Q18" s="23">
        <f t="shared" si="0"/>
        <v>219690.4</v>
      </c>
    </row>
    <row r="20" spans="1:18" x14ac:dyDescent="0.25">
      <c r="A20" s="20" t="s">
        <v>207</v>
      </c>
    </row>
    <row r="21" spans="1:18" x14ac:dyDescent="0.25">
      <c r="A21" s="13">
        <v>98</v>
      </c>
      <c r="B21" s="13" t="s">
        <v>208</v>
      </c>
      <c r="C21" s="21">
        <v>88133.55</v>
      </c>
      <c r="D21" s="21">
        <v>358</v>
      </c>
      <c r="E21" s="21">
        <v>1898.63</v>
      </c>
      <c r="F21" s="21">
        <v>0</v>
      </c>
      <c r="G21" s="21">
        <v>90390.18</v>
      </c>
      <c r="H21" s="21">
        <v>0</v>
      </c>
      <c r="I21" s="21">
        <v>25277.5</v>
      </c>
      <c r="J21" s="21">
        <v>5728.68</v>
      </c>
      <c r="K21" s="21">
        <v>24000</v>
      </c>
      <c r="L21" s="21">
        <v>0</v>
      </c>
      <c r="M21" s="21">
        <v>0</v>
      </c>
      <c r="N21" s="21">
        <v>0</v>
      </c>
      <c r="O21" s="21">
        <v>0</v>
      </c>
      <c r="P21" s="21">
        <v>55006.18</v>
      </c>
      <c r="Q21" s="21">
        <v>35384</v>
      </c>
    </row>
    <row r="22" spans="1:18" x14ac:dyDescent="0.25">
      <c r="A22" s="13" t="s">
        <v>28</v>
      </c>
      <c r="C22" s="13" t="s">
        <v>29</v>
      </c>
      <c r="D22" s="13" t="s">
        <v>29</v>
      </c>
      <c r="E22" s="13" t="s">
        <v>29</v>
      </c>
      <c r="F22" s="13" t="s">
        <v>29</v>
      </c>
      <c r="G22" s="13" t="s">
        <v>29</v>
      </c>
      <c r="H22" s="13" t="s">
        <v>29</v>
      </c>
      <c r="I22" s="13" t="s">
        <v>29</v>
      </c>
      <c r="J22" s="13" t="s">
        <v>29</v>
      </c>
      <c r="K22" s="13" t="s">
        <v>29</v>
      </c>
      <c r="L22" s="13" t="s">
        <v>29</v>
      </c>
      <c r="M22" s="13" t="s">
        <v>29</v>
      </c>
      <c r="N22" s="13" t="s">
        <v>29</v>
      </c>
      <c r="O22" s="13" t="s">
        <v>29</v>
      </c>
      <c r="P22" s="13" t="s">
        <v>29</v>
      </c>
      <c r="Q22" s="13" t="s">
        <v>29</v>
      </c>
    </row>
    <row r="23" spans="1:18" x14ac:dyDescent="0.25">
      <c r="B23" s="23"/>
      <c r="C23" s="23">
        <f>SUM(C21:C22)</f>
        <v>88133.55</v>
      </c>
      <c r="D23" s="23">
        <f t="shared" ref="D23:Q23" si="1">SUM(D21:D22)</f>
        <v>358</v>
      </c>
      <c r="E23" s="23">
        <f t="shared" si="1"/>
        <v>1898.63</v>
      </c>
      <c r="F23" s="23">
        <f t="shared" si="1"/>
        <v>0</v>
      </c>
      <c r="G23" s="23">
        <f t="shared" si="1"/>
        <v>90390.18</v>
      </c>
      <c r="H23" s="23">
        <f t="shared" si="1"/>
        <v>0</v>
      </c>
      <c r="I23" s="23">
        <f t="shared" si="1"/>
        <v>25277.5</v>
      </c>
      <c r="J23" s="23">
        <f t="shared" si="1"/>
        <v>5728.68</v>
      </c>
      <c r="K23" s="23">
        <f t="shared" si="1"/>
        <v>24000</v>
      </c>
      <c r="L23" s="23">
        <f t="shared" si="1"/>
        <v>0</v>
      </c>
      <c r="M23" s="23">
        <f t="shared" si="1"/>
        <v>0</v>
      </c>
      <c r="N23" s="23">
        <f t="shared" si="1"/>
        <v>0</v>
      </c>
      <c r="O23" s="23">
        <f t="shared" si="1"/>
        <v>0</v>
      </c>
      <c r="P23" s="23">
        <f t="shared" si="1"/>
        <v>55006.18</v>
      </c>
      <c r="Q23" s="23">
        <f t="shared" si="1"/>
        <v>35384</v>
      </c>
    </row>
    <row r="25" spans="1:18" x14ac:dyDescent="0.25">
      <c r="A25" s="19"/>
    </row>
    <row r="27" spans="1:18" x14ac:dyDescent="0.25">
      <c r="C27" s="13" t="s">
        <v>190</v>
      </c>
      <c r="D27" s="13" t="s">
        <v>190</v>
      </c>
      <c r="E27" s="13" t="s">
        <v>190</v>
      </c>
      <c r="F27" s="13" t="s">
        <v>190</v>
      </c>
      <c r="G27" s="13" t="s">
        <v>190</v>
      </c>
      <c r="H27" s="13" t="s">
        <v>190</v>
      </c>
      <c r="I27" s="13" t="s">
        <v>190</v>
      </c>
      <c r="J27" s="13" t="s">
        <v>190</v>
      </c>
      <c r="K27" s="13" t="s">
        <v>190</v>
      </c>
      <c r="L27" s="13" t="s">
        <v>190</v>
      </c>
      <c r="M27" s="13" t="s">
        <v>190</v>
      </c>
      <c r="N27" s="13" t="s">
        <v>190</v>
      </c>
      <c r="O27" s="13" t="s">
        <v>190</v>
      </c>
      <c r="P27" s="13" t="s">
        <v>190</v>
      </c>
      <c r="Q27" s="13" t="s">
        <v>190</v>
      </c>
    </row>
    <row r="28" spans="1:18" x14ac:dyDescent="0.25">
      <c r="A28" s="13" t="s">
        <v>191</v>
      </c>
      <c r="B28" s="13" t="s">
        <v>192</v>
      </c>
      <c r="C28" s="23">
        <f>C18+C23</f>
        <v>568881.15</v>
      </c>
      <c r="D28" s="23">
        <f t="shared" ref="D28:Q28" si="2">D18+D23</f>
        <v>2506.12</v>
      </c>
      <c r="E28" s="23">
        <f t="shared" si="2"/>
        <v>14071.310000000001</v>
      </c>
      <c r="F28" s="23">
        <f t="shared" si="2"/>
        <v>750</v>
      </c>
      <c r="G28" s="23">
        <f t="shared" si="2"/>
        <v>586208.58000000007</v>
      </c>
      <c r="H28" s="23">
        <f t="shared" si="2"/>
        <v>-0.25</v>
      </c>
      <c r="I28" s="23">
        <f t="shared" si="2"/>
        <v>162760.72</v>
      </c>
      <c r="J28" s="23">
        <f t="shared" si="2"/>
        <v>36977.22</v>
      </c>
      <c r="K28" s="23">
        <f t="shared" si="2"/>
        <v>122647.48</v>
      </c>
      <c r="L28" s="23">
        <f t="shared" si="2"/>
        <v>4809.7199999999993</v>
      </c>
      <c r="M28" s="23">
        <f t="shared" si="2"/>
        <v>2808.29</v>
      </c>
      <c r="N28" s="23">
        <f t="shared" si="2"/>
        <v>200</v>
      </c>
      <c r="O28" s="23">
        <f t="shared" si="2"/>
        <v>931</v>
      </c>
      <c r="P28" s="23">
        <f t="shared" si="2"/>
        <v>331134.18</v>
      </c>
      <c r="Q28" s="23">
        <f t="shared" si="2"/>
        <v>255074.4</v>
      </c>
      <c r="R28" s="23"/>
    </row>
    <row r="31" spans="1:18" x14ac:dyDescent="0.25">
      <c r="J31" s="21"/>
      <c r="K31" s="21"/>
      <c r="L31" s="21"/>
      <c r="M31" s="21"/>
    </row>
  </sheetData>
  <pageMargins left="0.70866141732283472" right="0.70866141732283472" top="0.74803149606299213" bottom="0.74803149606299213" header="0.31496062992125984" footer="0.31496062992125984"/>
  <pageSetup paperSize="5" scale="65" orientation="landscape" r:id="rId1"/>
  <headerFooter>
    <oddFooter>Página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23"/>
  <sheetViews>
    <sheetView zoomScaleNormal="100" workbookViewId="0">
      <pane xSplit="1" ySplit="3" topLeftCell="B214" activePane="bottomRight" state="frozen"/>
      <selection pane="topRight" activeCell="B1" sqref="B1"/>
      <selection pane="bottomLeft" activeCell="A8" sqref="A8"/>
      <selection pane="bottomRight" activeCell="D234" sqref="D234"/>
    </sheetView>
  </sheetViews>
  <sheetFormatPr baseColWidth="10" defaultRowHeight="12.75" x14ac:dyDescent="0.2"/>
  <cols>
    <col min="1" max="1" width="7.28515625" customWidth="1"/>
    <col min="2" max="2" width="30.7109375" customWidth="1"/>
    <col min="3" max="3" width="12.42578125" customWidth="1"/>
    <col min="4" max="4" width="9.85546875" customWidth="1"/>
    <col min="5" max="5" width="10.140625" customWidth="1"/>
    <col min="6" max="6" width="10.5703125" customWidth="1"/>
    <col min="7" max="7" width="9.85546875" customWidth="1"/>
    <col min="8" max="8" width="9.28515625" customWidth="1"/>
    <col min="9" max="9" width="12.5703125" customWidth="1"/>
    <col min="10" max="10" width="10.85546875" customWidth="1"/>
    <col min="11" max="11" width="6.28515625" customWidth="1"/>
    <col min="12" max="12" width="10.85546875" customWidth="1"/>
    <col min="13" max="13" width="9.85546875" customWidth="1"/>
    <col min="14" max="14" width="11.140625" customWidth="1"/>
    <col min="15" max="15" width="9.28515625" customWidth="1"/>
    <col min="16" max="16" width="9.85546875" customWidth="1"/>
    <col min="17" max="17" width="10" customWidth="1"/>
    <col min="18" max="18" width="9.28515625" customWidth="1"/>
    <col min="19" max="19" width="10.140625" customWidth="1"/>
    <col min="20" max="21" width="10" customWidth="1"/>
    <col min="22" max="22" width="9" customWidth="1"/>
    <col min="23" max="23" width="11.42578125" customWidth="1"/>
    <col min="24" max="24" width="12.42578125" customWidth="1"/>
  </cols>
  <sheetData>
    <row r="1" spans="1:24" ht="23.25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0.25" x14ac:dyDescent="0.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ht="39" thickBot="1" x14ac:dyDescent="0.25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4" t="s">
        <v>9</v>
      </c>
      <c r="I3" s="4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4" t="s">
        <v>15</v>
      </c>
      <c r="O3" s="3" t="s">
        <v>16</v>
      </c>
      <c r="P3" s="5" t="s">
        <v>17</v>
      </c>
      <c r="Q3" s="3" t="s">
        <v>18</v>
      </c>
      <c r="R3" s="4" t="s">
        <v>19</v>
      </c>
      <c r="S3" s="3" t="s">
        <v>20</v>
      </c>
      <c r="T3" s="3" t="s">
        <v>21</v>
      </c>
      <c r="U3" s="3" t="s">
        <v>22</v>
      </c>
      <c r="V3" s="5" t="s">
        <v>23</v>
      </c>
      <c r="W3" s="4" t="s">
        <v>24</v>
      </c>
      <c r="X3" s="3" t="s">
        <v>25</v>
      </c>
    </row>
    <row r="4" spans="1:24" ht="13.5" thickTop="1" x14ac:dyDescent="0.2">
      <c r="A4" s="6"/>
    </row>
    <row r="5" spans="1:24" ht="15" x14ac:dyDescent="0.25">
      <c r="A5" s="7" t="s">
        <v>26</v>
      </c>
    </row>
    <row r="6" spans="1:24" ht="15" x14ac:dyDescent="0.25">
      <c r="A6">
        <v>224</v>
      </c>
      <c r="B6" t="s">
        <v>27</v>
      </c>
      <c r="C6" s="8">
        <v>7591.5</v>
      </c>
      <c r="D6" s="8">
        <v>286.20999999999998</v>
      </c>
      <c r="E6" s="8">
        <v>172.25</v>
      </c>
      <c r="F6" s="8">
        <v>0</v>
      </c>
      <c r="G6" s="8">
        <v>0</v>
      </c>
      <c r="H6" s="8">
        <v>0</v>
      </c>
      <c r="I6" s="8">
        <v>8049.96</v>
      </c>
      <c r="J6" s="8">
        <v>1164.92</v>
      </c>
      <c r="K6" s="9">
        <v>-0.01</v>
      </c>
      <c r="L6" s="8">
        <v>493.45</v>
      </c>
      <c r="M6" s="8">
        <v>0</v>
      </c>
      <c r="N6" s="8">
        <v>2423</v>
      </c>
      <c r="O6" s="8">
        <v>0</v>
      </c>
      <c r="P6" s="8">
        <v>0</v>
      </c>
      <c r="Q6" s="8">
        <v>1045</v>
      </c>
      <c r="R6" s="8">
        <v>0</v>
      </c>
      <c r="S6" s="8">
        <v>0</v>
      </c>
      <c r="T6" s="8">
        <v>0</v>
      </c>
      <c r="U6" s="8">
        <v>730</v>
      </c>
      <c r="V6" s="8">
        <v>0</v>
      </c>
      <c r="W6" s="8">
        <v>5856.36</v>
      </c>
      <c r="X6" s="8">
        <v>2193.6</v>
      </c>
    </row>
    <row r="7" spans="1:24" x14ac:dyDescent="0.2">
      <c r="A7" t="s">
        <v>28</v>
      </c>
      <c r="C7" t="s">
        <v>29</v>
      </c>
      <c r="D7" t="s">
        <v>29</v>
      </c>
      <c r="E7" t="s">
        <v>29</v>
      </c>
      <c r="F7" t="s">
        <v>29</v>
      </c>
      <c r="G7" t="s">
        <v>29</v>
      </c>
      <c r="H7" t="s">
        <v>29</v>
      </c>
      <c r="I7" t="s">
        <v>29</v>
      </c>
      <c r="J7" t="s">
        <v>29</v>
      </c>
      <c r="K7" t="s">
        <v>29</v>
      </c>
      <c r="L7" t="s">
        <v>29</v>
      </c>
      <c r="M7" t="s">
        <v>29</v>
      </c>
      <c r="N7" t="s">
        <v>29</v>
      </c>
      <c r="O7" t="s">
        <v>29</v>
      </c>
      <c r="P7" t="s">
        <v>29</v>
      </c>
      <c r="Q7" t="s">
        <v>29</v>
      </c>
      <c r="R7" t="s">
        <v>29</v>
      </c>
      <c r="S7" t="s">
        <v>29</v>
      </c>
      <c r="T7" t="s">
        <v>29</v>
      </c>
      <c r="U7" t="s">
        <v>29</v>
      </c>
      <c r="V7" t="s">
        <v>29</v>
      </c>
      <c r="W7" t="s">
        <v>29</v>
      </c>
      <c r="X7" t="s">
        <v>29</v>
      </c>
    </row>
    <row r="8" spans="1:24" ht="15" x14ac:dyDescent="0.25">
      <c r="B8" s="10"/>
      <c r="C8" s="10">
        <v>7592</v>
      </c>
      <c r="D8" s="10">
        <v>286</v>
      </c>
      <c r="E8" s="10">
        <v>172</v>
      </c>
      <c r="F8" s="10">
        <v>0</v>
      </c>
      <c r="G8" s="10">
        <v>0</v>
      </c>
      <c r="H8" s="10">
        <v>0</v>
      </c>
      <c r="I8" s="10">
        <v>8050</v>
      </c>
      <c r="J8" s="10">
        <v>1165</v>
      </c>
      <c r="K8" s="11">
        <v>0</v>
      </c>
      <c r="L8" s="10">
        <v>493</v>
      </c>
      <c r="M8" s="10">
        <v>0</v>
      </c>
      <c r="N8" s="10">
        <v>2423</v>
      </c>
      <c r="O8" s="10">
        <v>0</v>
      </c>
      <c r="P8" s="10">
        <v>0</v>
      </c>
      <c r="Q8" s="10">
        <v>1045</v>
      </c>
      <c r="R8" s="10">
        <v>0</v>
      </c>
      <c r="S8" s="10">
        <v>0</v>
      </c>
      <c r="T8" s="10">
        <v>0</v>
      </c>
      <c r="U8" s="10">
        <v>730</v>
      </c>
      <c r="V8" s="10">
        <v>0</v>
      </c>
      <c r="W8" s="10">
        <v>5856</v>
      </c>
      <c r="X8" s="10">
        <v>2194</v>
      </c>
    </row>
    <row r="10" spans="1:24" ht="15" x14ac:dyDescent="0.25">
      <c r="A10" s="7" t="s">
        <v>30</v>
      </c>
    </row>
    <row r="11" spans="1:24" ht="15" x14ac:dyDescent="0.25">
      <c r="A11">
        <v>262</v>
      </c>
      <c r="B11" t="s">
        <v>31</v>
      </c>
      <c r="C11" s="8">
        <v>14440.5</v>
      </c>
      <c r="D11" s="8">
        <v>556.75</v>
      </c>
      <c r="E11" s="8">
        <v>392.04</v>
      </c>
      <c r="F11" s="8">
        <v>0</v>
      </c>
      <c r="G11" s="8">
        <v>0</v>
      </c>
      <c r="H11" s="8">
        <v>0</v>
      </c>
      <c r="I11" s="8">
        <v>15389.29</v>
      </c>
      <c r="J11" s="8">
        <v>2840.68</v>
      </c>
      <c r="K11" s="9">
        <v>-0.02</v>
      </c>
      <c r="L11" s="8">
        <v>938.63</v>
      </c>
      <c r="M11" s="8">
        <v>0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  <c r="V11" s="8">
        <v>0</v>
      </c>
      <c r="W11" s="8">
        <v>3779.29</v>
      </c>
      <c r="X11" s="8">
        <v>11610</v>
      </c>
    </row>
    <row r="12" spans="1:24" ht="15" x14ac:dyDescent="0.25">
      <c r="A12">
        <v>264</v>
      </c>
      <c r="B12" t="s">
        <v>32</v>
      </c>
      <c r="C12" s="8">
        <v>7591.5</v>
      </c>
      <c r="D12" s="8">
        <v>286.20999999999998</v>
      </c>
      <c r="E12" s="8">
        <v>172.25</v>
      </c>
      <c r="F12" s="8">
        <v>0</v>
      </c>
      <c r="G12" s="8">
        <v>0</v>
      </c>
      <c r="H12" s="8">
        <v>0</v>
      </c>
      <c r="I12" s="8">
        <v>8049.96</v>
      </c>
      <c r="J12" s="8">
        <v>1164.92</v>
      </c>
      <c r="K12" s="9">
        <v>-0.01</v>
      </c>
      <c r="L12" s="8">
        <v>493.45</v>
      </c>
      <c r="M12" s="8">
        <v>0</v>
      </c>
      <c r="N12" s="8">
        <v>2188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3846.36</v>
      </c>
      <c r="X12" s="8">
        <v>4203.6000000000004</v>
      </c>
    </row>
    <row r="13" spans="1:24" ht="15" x14ac:dyDescent="0.25">
      <c r="A13">
        <v>289</v>
      </c>
      <c r="B13" t="s">
        <v>33</v>
      </c>
      <c r="C13" s="8">
        <v>7591.5</v>
      </c>
      <c r="D13" s="8">
        <v>286.20999999999998</v>
      </c>
      <c r="E13" s="8">
        <v>172.25</v>
      </c>
      <c r="F13" s="8">
        <v>0</v>
      </c>
      <c r="G13" s="8">
        <v>0</v>
      </c>
      <c r="H13" s="8">
        <v>0</v>
      </c>
      <c r="I13" s="8">
        <v>8049.96</v>
      </c>
      <c r="J13" s="8">
        <v>1164.92</v>
      </c>
      <c r="K13" s="9">
        <v>-0.01</v>
      </c>
      <c r="L13" s="8">
        <v>493.45</v>
      </c>
      <c r="M13" s="8">
        <v>0</v>
      </c>
      <c r="N13" s="8">
        <v>2566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8">
        <v>0</v>
      </c>
      <c r="W13" s="8">
        <v>4224.3599999999997</v>
      </c>
      <c r="X13" s="8">
        <v>3825.6</v>
      </c>
    </row>
    <row r="14" spans="1:24" ht="15" x14ac:dyDescent="0.25">
      <c r="A14">
        <v>338</v>
      </c>
      <c r="B14" t="s">
        <v>34</v>
      </c>
      <c r="C14" s="8">
        <v>7591.5</v>
      </c>
      <c r="D14" s="8">
        <v>286.20999999999998</v>
      </c>
      <c r="E14" s="8">
        <v>172.25</v>
      </c>
      <c r="F14" s="8">
        <v>0</v>
      </c>
      <c r="G14" s="8">
        <v>0</v>
      </c>
      <c r="H14" s="8">
        <v>0</v>
      </c>
      <c r="I14" s="8">
        <v>8049.96</v>
      </c>
      <c r="J14" s="8">
        <v>1164.92</v>
      </c>
      <c r="K14" s="9">
        <v>-0.01</v>
      </c>
      <c r="L14" s="8">
        <v>493.45</v>
      </c>
      <c r="M14" s="8">
        <v>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1658.36</v>
      </c>
      <c r="X14" s="8">
        <v>6391.6</v>
      </c>
    </row>
    <row r="15" spans="1:24" ht="15" x14ac:dyDescent="0.25">
      <c r="A15">
        <v>342</v>
      </c>
      <c r="B15" t="s">
        <v>35</v>
      </c>
      <c r="C15" s="8">
        <v>14440.5</v>
      </c>
      <c r="D15" s="8">
        <v>556.75</v>
      </c>
      <c r="E15" s="8">
        <v>392.04</v>
      </c>
      <c r="F15" s="8">
        <v>0</v>
      </c>
      <c r="G15" s="8">
        <v>1500</v>
      </c>
      <c r="H15" s="8">
        <v>0</v>
      </c>
      <c r="I15" s="8">
        <v>16889.29</v>
      </c>
      <c r="J15" s="8">
        <v>2840.68</v>
      </c>
      <c r="K15" s="9">
        <v>-0.02</v>
      </c>
      <c r="L15" s="8">
        <v>938.63</v>
      </c>
      <c r="M15" s="8">
        <v>0</v>
      </c>
      <c r="N15" s="8">
        <v>0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0</v>
      </c>
      <c r="U15" s="8">
        <v>0</v>
      </c>
      <c r="V15" s="8">
        <v>0</v>
      </c>
      <c r="W15" s="8">
        <v>3779.29</v>
      </c>
      <c r="X15" s="8">
        <v>13110</v>
      </c>
    </row>
    <row r="16" spans="1:24" ht="15" x14ac:dyDescent="0.25">
      <c r="A16">
        <v>343</v>
      </c>
      <c r="B16" t="s">
        <v>36</v>
      </c>
      <c r="C16" s="8">
        <v>7591.5</v>
      </c>
      <c r="D16" s="8">
        <v>286.20999999999998</v>
      </c>
      <c r="E16" s="8">
        <v>172.25</v>
      </c>
      <c r="F16" s="8">
        <v>0</v>
      </c>
      <c r="G16" s="8">
        <v>0</v>
      </c>
      <c r="H16" s="8">
        <v>0</v>
      </c>
      <c r="I16" s="8">
        <v>8049.96</v>
      </c>
      <c r="J16" s="8">
        <v>1164.92</v>
      </c>
      <c r="K16" s="9">
        <v>-0.01</v>
      </c>
      <c r="L16" s="8">
        <v>493.45</v>
      </c>
      <c r="M16" s="8">
        <v>0</v>
      </c>
      <c r="N16" s="8">
        <v>1817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3475.36</v>
      </c>
      <c r="X16" s="8">
        <v>4574.6000000000004</v>
      </c>
    </row>
    <row r="17" spans="1:24" ht="15" x14ac:dyDescent="0.25">
      <c r="A17">
        <v>344</v>
      </c>
      <c r="B17" t="s">
        <v>37</v>
      </c>
      <c r="C17" s="8">
        <v>14440.5</v>
      </c>
      <c r="D17" s="8">
        <v>556.75</v>
      </c>
      <c r="E17" s="8">
        <v>392.04</v>
      </c>
      <c r="F17" s="8">
        <v>0</v>
      </c>
      <c r="G17" s="8">
        <v>0</v>
      </c>
      <c r="H17" s="8">
        <v>0</v>
      </c>
      <c r="I17" s="8">
        <v>15389.29</v>
      </c>
      <c r="J17" s="8">
        <v>2840.68</v>
      </c>
      <c r="K17" s="9">
        <v>-0.09</v>
      </c>
      <c r="L17" s="8">
        <v>938.63</v>
      </c>
      <c r="M17" s="8">
        <v>2785.77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3519.7</v>
      </c>
      <c r="U17" s="8">
        <v>0</v>
      </c>
      <c r="V17" s="8">
        <v>0</v>
      </c>
      <c r="W17" s="8">
        <v>10084.69</v>
      </c>
      <c r="X17" s="8">
        <v>5304.6</v>
      </c>
    </row>
    <row r="18" spans="1:24" ht="15" x14ac:dyDescent="0.25">
      <c r="A18">
        <v>345</v>
      </c>
      <c r="B18" t="s">
        <v>38</v>
      </c>
      <c r="C18" s="8">
        <v>14440.5</v>
      </c>
      <c r="D18" s="8">
        <v>556.75</v>
      </c>
      <c r="E18" s="8">
        <v>392.04</v>
      </c>
      <c r="F18" s="8">
        <v>0</v>
      </c>
      <c r="G18" s="8">
        <v>0</v>
      </c>
      <c r="H18" s="8">
        <v>0</v>
      </c>
      <c r="I18" s="8">
        <v>15389.29</v>
      </c>
      <c r="J18" s="8">
        <v>2840.68</v>
      </c>
      <c r="K18" s="9">
        <v>-0.02</v>
      </c>
      <c r="L18" s="8">
        <v>938.63</v>
      </c>
      <c r="M18" s="8">
        <v>0</v>
      </c>
      <c r="N18" s="8">
        <v>0</v>
      </c>
      <c r="O18" s="8">
        <v>0</v>
      </c>
      <c r="P18" s="8">
        <v>0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3779.29</v>
      </c>
      <c r="X18" s="8">
        <v>11610</v>
      </c>
    </row>
    <row r="19" spans="1:24" ht="15" x14ac:dyDescent="0.25">
      <c r="A19">
        <v>363</v>
      </c>
      <c r="B19" t="s">
        <v>39</v>
      </c>
      <c r="C19" s="8">
        <v>7591.5</v>
      </c>
      <c r="D19" s="8">
        <v>286.20999999999998</v>
      </c>
      <c r="E19" s="8">
        <v>172.25</v>
      </c>
      <c r="F19" s="8">
        <v>0</v>
      </c>
      <c r="G19" s="8">
        <v>750</v>
      </c>
      <c r="H19" s="8">
        <v>0</v>
      </c>
      <c r="I19" s="8">
        <v>8799.9599999999991</v>
      </c>
      <c r="J19" s="8">
        <v>1164.92</v>
      </c>
      <c r="K19" s="9">
        <v>-0.01</v>
      </c>
      <c r="L19" s="8">
        <v>493.45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1658.36</v>
      </c>
      <c r="X19" s="8">
        <v>7141.6</v>
      </c>
    </row>
    <row r="20" spans="1:24" ht="15" x14ac:dyDescent="0.25">
      <c r="A20">
        <v>370</v>
      </c>
      <c r="B20" t="s">
        <v>40</v>
      </c>
      <c r="C20" s="8">
        <v>14440.5</v>
      </c>
      <c r="D20" s="8">
        <v>556.75</v>
      </c>
      <c r="E20" s="8">
        <v>392.04</v>
      </c>
      <c r="F20" s="8">
        <v>0</v>
      </c>
      <c r="G20" s="8">
        <v>0</v>
      </c>
      <c r="H20" s="8">
        <v>0</v>
      </c>
      <c r="I20" s="8">
        <v>15389.29</v>
      </c>
      <c r="J20" s="8">
        <v>2840.68</v>
      </c>
      <c r="K20" s="9">
        <v>-0.02</v>
      </c>
      <c r="L20" s="8">
        <v>938.63</v>
      </c>
      <c r="M20" s="8">
        <v>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8">
        <v>3779.29</v>
      </c>
      <c r="X20" s="8">
        <v>11610</v>
      </c>
    </row>
    <row r="21" spans="1:24" ht="15" x14ac:dyDescent="0.25">
      <c r="A21">
        <v>377</v>
      </c>
      <c r="B21" t="s">
        <v>41</v>
      </c>
      <c r="C21" s="8">
        <v>14440.5</v>
      </c>
      <c r="D21" s="8">
        <v>556.75</v>
      </c>
      <c r="E21" s="8">
        <v>392.04</v>
      </c>
      <c r="F21" s="8">
        <v>0</v>
      </c>
      <c r="G21" s="8">
        <v>0</v>
      </c>
      <c r="H21" s="8">
        <v>0</v>
      </c>
      <c r="I21" s="8">
        <v>15389.29</v>
      </c>
      <c r="J21" s="8">
        <v>2840.68</v>
      </c>
      <c r="K21" s="9">
        <v>-0.02</v>
      </c>
      <c r="L21" s="8">
        <v>938.63</v>
      </c>
      <c r="M21" s="8">
        <v>0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8">
        <v>3779.29</v>
      </c>
      <c r="X21" s="8">
        <v>11610</v>
      </c>
    </row>
    <row r="22" spans="1:24" x14ac:dyDescent="0.2">
      <c r="A22" t="s">
        <v>28</v>
      </c>
      <c r="C22" t="s">
        <v>29</v>
      </c>
      <c r="D22" t="s">
        <v>29</v>
      </c>
      <c r="E22" t="s">
        <v>29</v>
      </c>
      <c r="F22" t="s">
        <v>29</v>
      </c>
      <c r="G22" t="s">
        <v>29</v>
      </c>
      <c r="H22" t="s">
        <v>29</v>
      </c>
      <c r="I22" t="s">
        <v>29</v>
      </c>
      <c r="J22" t="s">
        <v>29</v>
      </c>
      <c r="K22" t="s">
        <v>29</v>
      </c>
      <c r="L22" t="s">
        <v>29</v>
      </c>
      <c r="M22" t="s">
        <v>29</v>
      </c>
      <c r="N22" t="s">
        <v>29</v>
      </c>
      <c r="O22" t="s">
        <v>29</v>
      </c>
      <c r="P22" t="s">
        <v>29</v>
      </c>
      <c r="Q22" t="s">
        <v>29</v>
      </c>
      <c r="R22" t="s">
        <v>29</v>
      </c>
      <c r="S22" t="s">
        <v>29</v>
      </c>
      <c r="T22" t="s">
        <v>29</v>
      </c>
      <c r="U22" t="s">
        <v>29</v>
      </c>
      <c r="V22" t="s">
        <v>29</v>
      </c>
      <c r="W22" t="s">
        <v>29</v>
      </c>
      <c r="X22" t="s">
        <v>29</v>
      </c>
    </row>
    <row r="23" spans="1:24" ht="15" x14ac:dyDescent="0.25">
      <c r="B23" s="10"/>
      <c r="C23" s="10">
        <v>124601</v>
      </c>
      <c r="D23" s="10">
        <v>4772</v>
      </c>
      <c r="E23" s="10">
        <v>3213</v>
      </c>
      <c r="F23" s="10">
        <v>0</v>
      </c>
      <c r="G23" s="10">
        <v>2250</v>
      </c>
      <c r="H23" s="10">
        <v>0</v>
      </c>
      <c r="I23" s="10">
        <v>134836</v>
      </c>
      <c r="J23" s="10">
        <v>22869</v>
      </c>
      <c r="K23" s="11">
        <v>0</v>
      </c>
      <c r="L23" s="10">
        <v>8099</v>
      </c>
      <c r="M23" s="10">
        <v>2786</v>
      </c>
      <c r="N23" s="10">
        <v>6571</v>
      </c>
      <c r="O23" s="10">
        <v>0</v>
      </c>
      <c r="P23" s="10">
        <v>0</v>
      </c>
      <c r="Q23" s="10">
        <v>0</v>
      </c>
      <c r="R23" s="10">
        <v>0</v>
      </c>
      <c r="S23" s="10">
        <v>0</v>
      </c>
      <c r="T23" s="10">
        <v>3520</v>
      </c>
      <c r="U23" s="10">
        <v>0</v>
      </c>
      <c r="V23" s="10">
        <v>0</v>
      </c>
      <c r="W23" s="10">
        <v>43844</v>
      </c>
      <c r="X23" s="10">
        <v>90992</v>
      </c>
    </row>
    <row r="25" spans="1:24" ht="15" x14ac:dyDescent="0.25">
      <c r="A25" s="7" t="s">
        <v>42</v>
      </c>
    </row>
    <row r="26" spans="1:24" x14ac:dyDescent="0.2">
      <c r="A26">
        <v>291</v>
      </c>
      <c r="B26" t="s">
        <v>43</v>
      </c>
      <c r="C26" s="8">
        <v>11310</v>
      </c>
      <c r="D26" s="8">
        <v>385</v>
      </c>
      <c r="E26" s="8">
        <v>271.63</v>
      </c>
      <c r="F26" s="8">
        <v>0</v>
      </c>
      <c r="G26" s="8">
        <v>0</v>
      </c>
      <c r="H26" s="8">
        <v>0</v>
      </c>
      <c r="I26" s="8">
        <v>11966.63</v>
      </c>
      <c r="J26" s="8">
        <v>2035.67</v>
      </c>
      <c r="K26" s="8">
        <v>0.01</v>
      </c>
      <c r="L26" s="8">
        <v>735.15</v>
      </c>
      <c r="M26" s="8">
        <v>0</v>
      </c>
      <c r="N26" s="8">
        <v>2406</v>
      </c>
      <c r="O26" s="8">
        <v>0</v>
      </c>
      <c r="P26" s="8">
        <v>0</v>
      </c>
      <c r="Q26" s="8">
        <v>122</v>
      </c>
      <c r="R26" s="8">
        <v>0</v>
      </c>
      <c r="S26" s="8">
        <v>0</v>
      </c>
      <c r="T26" s="8">
        <v>0</v>
      </c>
      <c r="U26" s="8">
        <v>0</v>
      </c>
      <c r="V26" s="8">
        <v>0</v>
      </c>
      <c r="W26" s="8">
        <v>5298.83</v>
      </c>
      <c r="X26" s="8">
        <v>6667.8</v>
      </c>
    </row>
    <row r="27" spans="1:24" ht="15" x14ac:dyDescent="0.25">
      <c r="A27">
        <v>293</v>
      </c>
      <c r="B27" t="s">
        <v>44</v>
      </c>
      <c r="C27" s="8">
        <v>7591.5</v>
      </c>
      <c r="D27" s="8">
        <v>286.20999999999998</v>
      </c>
      <c r="E27" s="8">
        <v>172.25</v>
      </c>
      <c r="F27" s="8">
        <v>0</v>
      </c>
      <c r="G27" s="8">
        <v>0</v>
      </c>
      <c r="H27" s="8">
        <v>0</v>
      </c>
      <c r="I27" s="8">
        <v>8049.96</v>
      </c>
      <c r="J27" s="8">
        <v>1164.92</v>
      </c>
      <c r="K27" s="9">
        <v>-0.01</v>
      </c>
      <c r="L27" s="8">
        <v>493.45</v>
      </c>
      <c r="M27" s="8">
        <v>0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  <c r="V27" s="8">
        <v>0</v>
      </c>
      <c r="W27" s="8">
        <v>1658.36</v>
      </c>
      <c r="X27" s="8">
        <v>6391.6</v>
      </c>
    </row>
    <row r="28" spans="1:24" ht="15" x14ac:dyDescent="0.25">
      <c r="A28">
        <v>337</v>
      </c>
      <c r="B28" t="s">
        <v>45</v>
      </c>
      <c r="C28" s="8">
        <v>14440.5</v>
      </c>
      <c r="D28" s="8">
        <v>556.75</v>
      </c>
      <c r="E28" s="8">
        <v>392.04</v>
      </c>
      <c r="F28" s="8">
        <v>0</v>
      </c>
      <c r="G28" s="8">
        <v>0</v>
      </c>
      <c r="H28" s="8">
        <v>0</v>
      </c>
      <c r="I28" s="8">
        <v>15389.29</v>
      </c>
      <c r="J28" s="8">
        <v>2840.68</v>
      </c>
      <c r="K28" s="9">
        <v>-0.02</v>
      </c>
      <c r="L28" s="8">
        <v>938.63</v>
      </c>
      <c r="M28" s="8">
        <v>0</v>
      </c>
      <c r="N28" s="8">
        <v>3073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8">
        <v>6852.29</v>
      </c>
      <c r="X28" s="8">
        <v>8537</v>
      </c>
    </row>
    <row r="29" spans="1:24" x14ac:dyDescent="0.2">
      <c r="A29">
        <v>340</v>
      </c>
      <c r="B29" t="s">
        <v>46</v>
      </c>
      <c r="C29" s="8">
        <v>29565.5</v>
      </c>
      <c r="D29" s="8">
        <v>783</v>
      </c>
      <c r="E29" s="8">
        <v>550.79</v>
      </c>
      <c r="F29" s="8">
        <v>0</v>
      </c>
      <c r="G29" s="8">
        <v>0</v>
      </c>
      <c r="H29" s="8">
        <v>0</v>
      </c>
      <c r="I29" s="8">
        <v>30899.29</v>
      </c>
      <c r="J29" s="8">
        <v>7430.24</v>
      </c>
      <c r="K29" s="8">
        <v>0.09</v>
      </c>
      <c r="L29" s="8">
        <v>1921.76</v>
      </c>
      <c r="M29" s="8">
        <v>0</v>
      </c>
      <c r="N29" s="8">
        <v>4717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229</v>
      </c>
      <c r="V29" s="8">
        <v>0</v>
      </c>
      <c r="W29" s="8">
        <v>14298.09</v>
      </c>
      <c r="X29" s="8">
        <v>16601.2</v>
      </c>
    </row>
    <row r="30" spans="1:24" ht="15" x14ac:dyDescent="0.25">
      <c r="A30">
        <v>37</v>
      </c>
      <c r="B30" t="s">
        <v>47</v>
      </c>
      <c r="C30" s="8">
        <v>11310</v>
      </c>
      <c r="D30" s="8">
        <v>385</v>
      </c>
      <c r="E30" s="8">
        <v>271.63</v>
      </c>
      <c r="F30" s="8">
        <v>0</v>
      </c>
      <c r="G30" s="8">
        <v>0</v>
      </c>
      <c r="H30" s="8">
        <v>0</v>
      </c>
      <c r="I30" s="8">
        <v>11966.63</v>
      </c>
      <c r="J30" s="8">
        <v>2035.67</v>
      </c>
      <c r="K30" s="9">
        <v>-0.08</v>
      </c>
      <c r="L30" s="8">
        <v>735.15</v>
      </c>
      <c r="M30" s="8">
        <v>0</v>
      </c>
      <c r="N30" s="8">
        <v>1200</v>
      </c>
      <c r="O30" s="8">
        <v>0</v>
      </c>
      <c r="P30" s="8">
        <v>4216.6899999999996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8187.43</v>
      </c>
      <c r="X30" s="8">
        <v>3779.2</v>
      </c>
    </row>
    <row r="31" spans="1:24" x14ac:dyDescent="0.2">
      <c r="A31">
        <v>72</v>
      </c>
      <c r="B31" t="s">
        <v>48</v>
      </c>
      <c r="C31" s="8">
        <v>29565.5</v>
      </c>
      <c r="D31" s="8">
        <v>783</v>
      </c>
      <c r="E31" s="8">
        <v>550.79</v>
      </c>
      <c r="F31" s="8">
        <v>0</v>
      </c>
      <c r="G31" s="8">
        <v>750</v>
      </c>
      <c r="H31" s="8">
        <v>0</v>
      </c>
      <c r="I31" s="8">
        <v>31649.29</v>
      </c>
      <c r="J31" s="8">
        <v>7430.24</v>
      </c>
      <c r="K31" s="8">
        <v>0.09</v>
      </c>
      <c r="L31" s="8">
        <v>1921.76</v>
      </c>
      <c r="M31" s="8">
        <v>0</v>
      </c>
      <c r="N31" s="8">
        <v>9439</v>
      </c>
      <c r="O31" s="8">
        <v>0</v>
      </c>
      <c r="P31" s="8">
        <v>0</v>
      </c>
      <c r="Q31" s="8">
        <v>0</v>
      </c>
      <c r="R31" s="8">
        <v>0</v>
      </c>
      <c r="S31" s="8">
        <v>0</v>
      </c>
      <c r="T31" s="8">
        <v>0</v>
      </c>
      <c r="U31" s="8">
        <v>370</v>
      </c>
      <c r="V31" s="8">
        <v>0</v>
      </c>
      <c r="W31" s="8">
        <v>19161.09</v>
      </c>
      <c r="X31" s="8">
        <v>12488.2</v>
      </c>
    </row>
    <row r="32" spans="1:24" x14ac:dyDescent="0.2">
      <c r="A32">
        <v>3042</v>
      </c>
      <c r="B32" t="s">
        <v>49</v>
      </c>
      <c r="C32" s="8">
        <v>29565.5</v>
      </c>
      <c r="D32" s="8">
        <v>783</v>
      </c>
      <c r="E32" s="8">
        <v>550.79</v>
      </c>
      <c r="F32" s="8">
        <v>0</v>
      </c>
      <c r="G32" s="8">
        <v>0</v>
      </c>
      <c r="H32" s="8">
        <v>0</v>
      </c>
      <c r="I32" s="8">
        <v>30899.29</v>
      </c>
      <c r="J32" s="8">
        <v>7430.24</v>
      </c>
      <c r="K32" s="8">
        <v>0.09</v>
      </c>
      <c r="L32" s="8">
        <v>1921.76</v>
      </c>
      <c r="M32" s="8">
        <v>0</v>
      </c>
      <c r="N32" s="8">
        <v>0</v>
      </c>
      <c r="O32" s="8">
        <v>0</v>
      </c>
      <c r="P32" s="8">
        <v>0</v>
      </c>
      <c r="Q32" s="8">
        <v>0</v>
      </c>
      <c r="R32" s="8">
        <v>0</v>
      </c>
      <c r="S32" s="8">
        <v>0</v>
      </c>
      <c r="T32" s="8">
        <v>0</v>
      </c>
      <c r="U32" s="8">
        <v>895</v>
      </c>
      <c r="V32" s="8">
        <v>0</v>
      </c>
      <c r="W32" s="8">
        <v>10247.09</v>
      </c>
      <c r="X32" s="8">
        <v>20652.2</v>
      </c>
    </row>
    <row r="33" spans="1:24" x14ac:dyDescent="0.2">
      <c r="A33" t="s">
        <v>28</v>
      </c>
      <c r="C33" t="s">
        <v>29</v>
      </c>
      <c r="D33" t="s">
        <v>29</v>
      </c>
      <c r="E33" t="s">
        <v>29</v>
      </c>
      <c r="F33" t="s">
        <v>29</v>
      </c>
      <c r="G33" t="s">
        <v>29</v>
      </c>
      <c r="H33" t="s">
        <v>29</v>
      </c>
      <c r="I33" t="s">
        <v>29</v>
      </c>
      <c r="J33" t="s">
        <v>29</v>
      </c>
      <c r="K33" t="s">
        <v>29</v>
      </c>
      <c r="L33" t="s">
        <v>29</v>
      </c>
      <c r="M33" t="s">
        <v>29</v>
      </c>
      <c r="N33" t="s">
        <v>29</v>
      </c>
      <c r="O33" t="s">
        <v>29</v>
      </c>
      <c r="P33" t="s">
        <v>29</v>
      </c>
      <c r="Q33" t="s">
        <v>29</v>
      </c>
      <c r="R33" t="s">
        <v>29</v>
      </c>
      <c r="S33" t="s">
        <v>29</v>
      </c>
      <c r="T33" t="s">
        <v>29</v>
      </c>
      <c r="U33" t="s">
        <v>29</v>
      </c>
      <c r="V33" t="s">
        <v>29</v>
      </c>
      <c r="W33" t="s">
        <v>29</v>
      </c>
      <c r="X33" t="s">
        <v>29</v>
      </c>
    </row>
    <row r="34" spans="1:24" ht="15" x14ac:dyDescent="0.25">
      <c r="B34" s="10"/>
      <c r="C34" s="10">
        <v>133349</v>
      </c>
      <c r="D34" s="10">
        <v>3962</v>
      </c>
      <c r="E34" s="10">
        <v>2760</v>
      </c>
      <c r="F34" s="10">
        <v>0</v>
      </c>
      <c r="G34" s="10">
        <v>750</v>
      </c>
      <c r="H34" s="10">
        <v>0</v>
      </c>
      <c r="I34" s="10">
        <v>140820</v>
      </c>
      <c r="J34" s="10">
        <v>30368</v>
      </c>
      <c r="K34" s="10">
        <v>0</v>
      </c>
      <c r="L34" s="10">
        <v>8668</v>
      </c>
      <c r="M34" s="10">
        <v>0</v>
      </c>
      <c r="N34" s="10">
        <v>20835</v>
      </c>
      <c r="O34" s="10">
        <v>0</v>
      </c>
      <c r="P34" s="10">
        <v>4217</v>
      </c>
      <c r="Q34" s="10">
        <v>122</v>
      </c>
      <c r="R34" s="10">
        <v>0</v>
      </c>
      <c r="S34" s="10">
        <v>0</v>
      </c>
      <c r="T34" s="10">
        <v>0</v>
      </c>
      <c r="U34" s="10">
        <v>1494</v>
      </c>
      <c r="V34" s="10">
        <v>0</v>
      </c>
      <c r="W34" s="10">
        <v>65703</v>
      </c>
      <c r="X34" s="10">
        <v>75117</v>
      </c>
    </row>
    <row r="36" spans="1:24" ht="15" x14ac:dyDescent="0.25">
      <c r="A36" s="7" t="s">
        <v>50</v>
      </c>
    </row>
    <row r="37" spans="1:24" ht="15" x14ac:dyDescent="0.25">
      <c r="A37">
        <v>332</v>
      </c>
      <c r="B37" t="s">
        <v>51</v>
      </c>
      <c r="C37" s="8">
        <v>7591.5</v>
      </c>
      <c r="D37" s="8">
        <v>286.20999999999998</v>
      </c>
      <c r="E37" s="8">
        <v>172.25</v>
      </c>
      <c r="F37" s="8">
        <v>0</v>
      </c>
      <c r="G37" s="8">
        <v>0</v>
      </c>
      <c r="H37" s="8">
        <v>0</v>
      </c>
      <c r="I37" s="8">
        <v>8049.96</v>
      </c>
      <c r="J37" s="8">
        <v>1164.92</v>
      </c>
      <c r="K37" s="9">
        <v>-0.01</v>
      </c>
      <c r="L37" s="8">
        <v>493.45</v>
      </c>
      <c r="M37" s="8">
        <v>0</v>
      </c>
      <c r="N37" s="8">
        <v>0</v>
      </c>
      <c r="O37" s="8">
        <v>0</v>
      </c>
      <c r="P37" s="8">
        <v>0</v>
      </c>
      <c r="Q37" s="8">
        <v>0</v>
      </c>
      <c r="R37" s="8">
        <v>0</v>
      </c>
      <c r="S37" s="8">
        <v>0</v>
      </c>
      <c r="T37" s="8">
        <v>0</v>
      </c>
      <c r="U37" s="8">
        <v>0</v>
      </c>
      <c r="V37" s="8">
        <v>0</v>
      </c>
      <c r="W37" s="8">
        <v>1658.36</v>
      </c>
      <c r="X37" s="8">
        <v>6391.6</v>
      </c>
    </row>
    <row r="38" spans="1:24" x14ac:dyDescent="0.2">
      <c r="A38">
        <v>339</v>
      </c>
      <c r="B38" t="s">
        <v>52</v>
      </c>
      <c r="C38" s="8">
        <v>61758</v>
      </c>
      <c r="D38" s="8">
        <v>955.25</v>
      </c>
      <c r="E38" s="8">
        <v>684.17</v>
      </c>
      <c r="F38" s="8">
        <v>0</v>
      </c>
      <c r="G38" s="8">
        <v>0</v>
      </c>
      <c r="H38" s="8">
        <v>0</v>
      </c>
      <c r="I38" s="8">
        <v>63397.42</v>
      </c>
      <c r="J38" s="8">
        <v>17179.669999999998</v>
      </c>
      <c r="K38" s="8">
        <v>0.08</v>
      </c>
      <c r="L38" s="8">
        <v>4014.27</v>
      </c>
      <c r="M38" s="8">
        <v>0</v>
      </c>
      <c r="N38" s="8">
        <v>0</v>
      </c>
      <c r="O38" s="8">
        <v>0</v>
      </c>
      <c r="P38" s="8">
        <v>0</v>
      </c>
      <c r="Q38" s="8">
        <v>0</v>
      </c>
      <c r="R38" s="8">
        <v>0</v>
      </c>
      <c r="S38" s="8">
        <v>0</v>
      </c>
      <c r="T38" s="8">
        <v>0</v>
      </c>
      <c r="U38" s="8">
        <v>0</v>
      </c>
      <c r="V38" s="8">
        <v>0</v>
      </c>
      <c r="W38" s="8">
        <v>21194.02</v>
      </c>
      <c r="X38" s="8">
        <v>42203.4</v>
      </c>
    </row>
    <row r="39" spans="1:24" ht="15" x14ac:dyDescent="0.25">
      <c r="A39">
        <v>341</v>
      </c>
      <c r="B39" t="s">
        <v>53</v>
      </c>
      <c r="C39" s="8">
        <v>7591.5</v>
      </c>
      <c r="D39" s="8">
        <v>286.20999999999998</v>
      </c>
      <c r="E39" s="8">
        <v>172.25</v>
      </c>
      <c r="F39" s="8">
        <v>0</v>
      </c>
      <c r="G39" s="8">
        <v>0</v>
      </c>
      <c r="H39" s="8">
        <v>0</v>
      </c>
      <c r="I39" s="8">
        <v>8049.96</v>
      </c>
      <c r="J39" s="8">
        <v>1164.92</v>
      </c>
      <c r="K39" s="9">
        <v>-0.01</v>
      </c>
      <c r="L39" s="8">
        <v>493.45</v>
      </c>
      <c r="M39" s="8">
        <v>0</v>
      </c>
      <c r="N39" s="8">
        <v>1786</v>
      </c>
      <c r="O39" s="8">
        <v>0</v>
      </c>
      <c r="P39" s="8">
        <v>0</v>
      </c>
      <c r="Q39" s="8">
        <v>0</v>
      </c>
      <c r="R39" s="8">
        <v>0</v>
      </c>
      <c r="S39" s="8">
        <v>0</v>
      </c>
      <c r="T39" s="8">
        <v>0</v>
      </c>
      <c r="U39" s="8">
        <v>0</v>
      </c>
      <c r="V39" s="8">
        <v>0</v>
      </c>
      <c r="W39" s="8">
        <v>3444.36</v>
      </c>
      <c r="X39" s="8">
        <v>4605.6000000000004</v>
      </c>
    </row>
    <row r="40" spans="1:24" ht="15" x14ac:dyDescent="0.25">
      <c r="A40">
        <v>355</v>
      </c>
      <c r="B40" t="s">
        <v>54</v>
      </c>
      <c r="C40" s="8">
        <v>14440.5</v>
      </c>
      <c r="D40" s="8">
        <v>556.75</v>
      </c>
      <c r="E40" s="8">
        <v>392.04</v>
      </c>
      <c r="F40" s="8">
        <v>0</v>
      </c>
      <c r="G40" s="8">
        <v>0</v>
      </c>
      <c r="H40" s="8">
        <v>0</v>
      </c>
      <c r="I40" s="8">
        <v>15389.29</v>
      </c>
      <c r="J40" s="8">
        <v>2840.68</v>
      </c>
      <c r="K40" s="9">
        <v>-0.02</v>
      </c>
      <c r="L40" s="8">
        <v>938.63</v>
      </c>
      <c r="M40" s="8">
        <v>0</v>
      </c>
      <c r="N40" s="8">
        <v>0</v>
      </c>
      <c r="O40" s="8">
        <v>0</v>
      </c>
      <c r="P40" s="8">
        <v>0</v>
      </c>
      <c r="Q40" s="8">
        <v>0</v>
      </c>
      <c r="R40" s="8">
        <v>0</v>
      </c>
      <c r="S40" s="8">
        <v>0</v>
      </c>
      <c r="T40" s="8">
        <v>0</v>
      </c>
      <c r="U40" s="8">
        <v>0</v>
      </c>
      <c r="V40" s="8">
        <v>0</v>
      </c>
      <c r="W40" s="8">
        <v>3779.29</v>
      </c>
      <c r="X40" s="8">
        <v>11610</v>
      </c>
    </row>
    <row r="41" spans="1:24" x14ac:dyDescent="0.2">
      <c r="A41">
        <v>360</v>
      </c>
      <c r="B41" t="s">
        <v>55</v>
      </c>
      <c r="C41" s="8">
        <v>4626</v>
      </c>
      <c r="D41" s="8">
        <v>219.77</v>
      </c>
      <c r="E41" s="8">
        <v>121.5</v>
      </c>
      <c r="F41" s="8">
        <v>0</v>
      </c>
      <c r="G41" s="8">
        <v>0</v>
      </c>
      <c r="H41" s="8">
        <v>0</v>
      </c>
      <c r="I41" s="8">
        <v>4967.2700000000004</v>
      </c>
      <c r="J41" s="8">
        <v>512.71</v>
      </c>
      <c r="K41" s="8">
        <v>7.0000000000000007E-2</v>
      </c>
      <c r="L41" s="8">
        <v>300.69</v>
      </c>
      <c r="M41" s="8">
        <v>0</v>
      </c>
      <c r="N41" s="8">
        <v>737</v>
      </c>
      <c r="O41" s="8">
        <v>0</v>
      </c>
      <c r="P41" s="8">
        <v>0</v>
      </c>
      <c r="Q41" s="8">
        <v>0</v>
      </c>
      <c r="R41" s="8">
        <v>0</v>
      </c>
      <c r="S41" s="8">
        <v>0</v>
      </c>
      <c r="T41" s="8">
        <v>0</v>
      </c>
      <c r="U41" s="8">
        <v>0</v>
      </c>
      <c r="V41" s="8">
        <v>0</v>
      </c>
      <c r="W41" s="8">
        <v>1550.47</v>
      </c>
      <c r="X41" s="8">
        <v>3416.8</v>
      </c>
    </row>
    <row r="42" spans="1:24" ht="15" x14ac:dyDescent="0.25">
      <c r="A42">
        <v>362</v>
      </c>
      <c r="B42" t="s">
        <v>56</v>
      </c>
      <c r="C42" s="8">
        <v>14440.5</v>
      </c>
      <c r="D42" s="8">
        <v>556.75</v>
      </c>
      <c r="E42" s="8">
        <v>392.04</v>
      </c>
      <c r="F42" s="8">
        <v>0</v>
      </c>
      <c r="G42" s="8">
        <v>0</v>
      </c>
      <c r="H42" s="8">
        <v>0</v>
      </c>
      <c r="I42" s="8">
        <v>15389.29</v>
      </c>
      <c r="J42" s="8">
        <v>2840.68</v>
      </c>
      <c r="K42" s="9">
        <v>-0.02</v>
      </c>
      <c r="L42" s="8">
        <v>938.63</v>
      </c>
      <c r="M42" s="8">
        <v>0</v>
      </c>
      <c r="N42" s="8">
        <v>0</v>
      </c>
      <c r="O42" s="8">
        <v>0</v>
      </c>
      <c r="P42" s="8">
        <v>0</v>
      </c>
      <c r="Q42" s="8">
        <v>238</v>
      </c>
      <c r="R42" s="8">
        <v>0</v>
      </c>
      <c r="S42" s="8">
        <v>0</v>
      </c>
      <c r="T42" s="8">
        <v>0</v>
      </c>
      <c r="U42" s="8">
        <v>0</v>
      </c>
      <c r="V42" s="8">
        <v>0</v>
      </c>
      <c r="W42" s="8">
        <v>4017.29</v>
      </c>
      <c r="X42" s="8">
        <v>11372</v>
      </c>
    </row>
    <row r="43" spans="1:24" x14ac:dyDescent="0.2">
      <c r="A43">
        <v>393</v>
      </c>
      <c r="B43" t="s">
        <v>57</v>
      </c>
      <c r="C43" s="8">
        <v>14440.5</v>
      </c>
      <c r="D43" s="8">
        <v>556.75</v>
      </c>
      <c r="E43" s="8">
        <v>392.04</v>
      </c>
      <c r="F43" s="8">
        <v>0</v>
      </c>
      <c r="G43" s="8">
        <v>0</v>
      </c>
      <c r="H43" s="8">
        <v>0</v>
      </c>
      <c r="I43" s="8">
        <v>15389.29</v>
      </c>
      <c r="J43" s="8">
        <v>2840.68</v>
      </c>
      <c r="K43" s="8">
        <v>0.06</v>
      </c>
      <c r="L43" s="8">
        <v>938.63</v>
      </c>
      <c r="M43" s="8">
        <v>6203.09</v>
      </c>
      <c r="N43" s="8">
        <v>0</v>
      </c>
      <c r="O43" s="8">
        <v>1053.83</v>
      </c>
      <c r="P43" s="8">
        <v>0</v>
      </c>
      <c r="Q43" s="8">
        <v>0</v>
      </c>
      <c r="R43" s="8">
        <v>0</v>
      </c>
      <c r="S43" s="8">
        <v>0</v>
      </c>
      <c r="T43" s="8">
        <v>0</v>
      </c>
      <c r="U43" s="8">
        <v>0</v>
      </c>
      <c r="V43" s="8">
        <v>0</v>
      </c>
      <c r="W43" s="8">
        <v>11036.29</v>
      </c>
      <c r="X43" s="8">
        <v>4353</v>
      </c>
    </row>
    <row r="44" spans="1:24" x14ac:dyDescent="0.2">
      <c r="A44">
        <v>241</v>
      </c>
      <c r="B44" t="s">
        <v>58</v>
      </c>
      <c r="C44" s="8">
        <v>14440.5</v>
      </c>
      <c r="D44" s="8">
        <v>556.75</v>
      </c>
      <c r="E44" s="8">
        <v>392.04</v>
      </c>
      <c r="F44" s="8">
        <v>0</v>
      </c>
      <c r="G44" s="8">
        <v>750</v>
      </c>
      <c r="H44" s="8">
        <v>0</v>
      </c>
      <c r="I44" s="8">
        <v>16139.29</v>
      </c>
      <c r="J44" s="8">
        <v>2840.68</v>
      </c>
      <c r="K44" s="8">
        <v>0.02</v>
      </c>
      <c r="L44" s="8">
        <v>938.63</v>
      </c>
      <c r="M44" s="8">
        <v>2737.3</v>
      </c>
      <c r="N44" s="8">
        <v>1512</v>
      </c>
      <c r="O44" s="8">
        <v>0</v>
      </c>
      <c r="P44" s="8">
        <v>0</v>
      </c>
      <c r="Q44" s="8">
        <v>0</v>
      </c>
      <c r="R44" s="8">
        <v>0</v>
      </c>
      <c r="S44" s="8">
        <v>0</v>
      </c>
      <c r="T44" s="8">
        <v>2970.86</v>
      </c>
      <c r="U44" s="8">
        <v>0</v>
      </c>
      <c r="V44" s="8">
        <v>0</v>
      </c>
      <c r="W44" s="8">
        <v>10999.49</v>
      </c>
      <c r="X44" s="8">
        <v>5139.8</v>
      </c>
    </row>
    <row r="45" spans="1:24" ht="15" x14ac:dyDescent="0.25">
      <c r="A45">
        <v>247</v>
      </c>
      <c r="B45" t="s">
        <v>59</v>
      </c>
      <c r="C45" s="8">
        <v>7591.5</v>
      </c>
      <c r="D45" s="8">
        <v>286.20999999999998</v>
      </c>
      <c r="E45" s="8">
        <v>172.25</v>
      </c>
      <c r="F45" s="8">
        <v>0</v>
      </c>
      <c r="G45" s="8">
        <v>750</v>
      </c>
      <c r="H45" s="8">
        <v>0</v>
      </c>
      <c r="I45" s="8">
        <v>8799.9599999999991</v>
      </c>
      <c r="J45" s="8">
        <v>1164.92</v>
      </c>
      <c r="K45" s="9">
        <v>-0.01</v>
      </c>
      <c r="L45" s="8">
        <v>493.45</v>
      </c>
      <c r="M45" s="8">
        <v>0</v>
      </c>
      <c r="N45" s="8">
        <v>0</v>
      </c>
      <c r="O45" s="8">
        <v>0</v>
      </c>
      <c r="P45" s="8">
        <v>0</v>
      </c>
      <c r="Q45" s="8">
        <v>0</v>
      </c>
      <c r="R45" s="8">
        <v>0</v>
      </c>
      <c r="S45" s="8">
        <v>0</v>
      </c>
      <c r="T45" s="8">
        <v>0</v>
      </c>
      <c r="U45" s="8">
        <v>0</v>
      </c>
      <c r="V45" s="8">
        <v>0</v>
      </c>
      <c r="W45" s="8">
        <v>1658.36</v>
      </c>
      <c r="X45" s="8">
        <v>7141.6</v>
      </c>
    </row>
    <row r="46" spans="1:24" x14ac:dyDescent="0.2">
      <c r="A46" t="s">
        <v>28</v>
      </c>
      <c r="C46" t="s">
        <v>29</v>
      </c>
      <c r="D46" t="s">
        <v>29</v>
      </c>
      <c r="E46" t="s">
        <v>29</v>
      </c>
      <c r="F46" t="s">
        <v>29</v>
      </c>
      <c r="G46" t="s">
        <v>29</v>
      </c>
      <c r="H46" t="s">
        <v>29</v>
      </c>
      <c r="I46" t="s">
        <v>29</v>
      </c>
      <c r="J46" t="s">
        <v>29</v>
      </c>
      <c r="K46" t="s">
        <v>29</v>
      </c>
      <c r="L46" t="s">
        <v>29</v>
      </c>
      <c r="M46" t="s">
        <v>29</v>
      </c>
      <c r="N46" t="s">
        <v>29</v>
      </c>
      <c r="O46" t="s">
        <v>29</v>
      </c>
      <c r="P46" t="s">
        <v>29</v>
      </c>
      <c r="Q46" t="s">
        <v>29</v>
      </c>
      <c r="R46" t="s">
        <v>29</v>
      </c>
      <c r="S46" t="s">
        <v>29</v>
      </c>
      <c r="T46" t="s">
        <v>29</v>
      </c>
      <c r="U46" t="s">
        <v>29</v>
      </c>
      <c r="V46" t="s">
        <v>29</v>
      </c>
      <c r="W46" t="s">
        <v>29</v>
      </c>
      <c r="X46" t="s">
        <v>29</v>
      </c>
    </row>
    <row r="47" spans="1:24" ht="15" x14ac:dyDescent="0.25">
      <c r="B47" s="10"/>
      <c r="C47" s="10">
        <v>146921</v>
      </c>
      <c r="D47" s="10">
        <v>4261</v>
      </c>
      <c r="E47" s="10">
        <v>2891</v>
      </c>
      <c r="F47" s="10">
        <v>0</v>
      </c>
      <c r="G47" s="10">
        <v>1500</v>
      </c>
      <c r="H47" s="10">
        <v>0</v>
      </c>
      <c r="I47" s="10">
        <v>155572</v>
      </c>
      <c r="J47" s="10">
        <v>32550</v>
      </c>
      <c r="K47" s="10">
        <v>0</v>
      </c>
      <c r="L47" s="10">
        <v>9550</v>
      </c>
      <c r="M47" s="10">
        <v>8940</v>
      </c>
      <c r="N47" s="10">
        <v>4035</v>
      </c>
      <c r="O47" s="10">
        <v>1054</v>
      </c>
      <c r="P47" s="10">
        <v>0</v>
      </c>
      <c r="Q47" s="10">
        <v>238</v>
      </c>
      <c r="R47" s="10">
        <v>0</v>
      </c>
      <c r="S47" s="10">
        <v>0</v>
      </c>
      <c r="T47" s="10">
        <v>2971</v>
      </c>
      <c r="U47" s="10">
        <v>0</v>
      </c>
      <c r="V47" s="10">
        <v>0</v>
      </c>
      <c r="W47" s="10">
        <v>59338</v>
      </c>
      <c r="X47" s="10">
        <v>96234</v>
      </c>
    </row>
    <row r="49" spans="1:24" ht="15" x14ac:dyDescent="0.25">
      <c r="A49" s="7" t="s">
        <v>60</v>
      </c>
    </row>
    <row r="50" spans="1:24" x14ac:dyDescent="0.2">
      <c r="A50">
        <v>14</v>
      </c>
      <c r="B50" t="s">
        <v>61</v>
      </c>
      <c r="C50" s="8">
        <v>7591.5</v>
      </c>
      <c r="D50" s="8">
        <v>286.20999999999998</v>
      </c>
      <c r="E50" s="8">
        <v>172.25</v>
      </c>
      <c r="F50" s="8">
        <v>0</v>
      </c>
      <c r="G50" s="8">
        <v>0</v>
      </c>
      <c r="H50" s="8">
        <v>0</v>
      </c>
      <c r="I50" s="8">
        <v>8049.96</v>
      </c>
      <c r="J50" s="8">
        <v>1164.92</v>
      </c>
      <c r="K50" s="8">
        <v>7.0000000000000007E-2</v>
      </c>
      <c r="L50" s="8">
        <v>493.45</v>
      </c>
      <c r="M50" s="8">
        <v>0</v>
      </c>
      <c r="N50" s="8">
        <v>2269.92</v>
      </c>
      <c r="O50" s="8">
        <v>0</v>
      </c>
      <c r="P50" s="8">
        <v>0</v>
      </c>
      <c r="Q50" s="8">
        <v>0</v>
      </c>
      <c r="R50" s="8">
        <v>0</v>
      </c>
      <c r="S50" s="8">
        <v>0</v>
      </c>
      <c r="T50" s="8">
        <v>0</v>
      </c>
      <c r="U50" s="8">
        <v>0</v>
      </c>
      <c r="V50" s="8">
        <v>0</v>
      </c>
      <c r="W50" s="8">
        <v>3928.36</v>
      </c>
      <c r="X50" s="8">
        <v>4121.6000000000004</v>
      </c>
    </row>
    <row r="51" spans="1:24" x14ac:dyDescent="0.2">
      <c r="A51">
        <v>19</v>
      </c>
      <c r="B51" t="s">
        <v>62</v>
      </c>
      <c r="C51" s="8">
        <v>7591.5</v>
      </c>
      <c r="D51" s="8">
        <v>286.20999999999998</v>
      </c>
      <c r="E51" s="8">
        <v>172.25</v>
      </c>
      <c r="F51" s="8">
        <v>0</v>
      </c>
      <c r="G51" s="8">
        <v>0</v>
      </c>
      <c r="H51" s="8">
        <v>0</v>
      </c>
      <c r="I51" s="8">
        <v>8049.96</v>
      </c>
      <c r="J51" s="8">
        <v>1164.92</v>
      </c>
      <c r="K51" s="8">
        <v>0.12</v>
      </c>
      <c r="L51" s="8">
        <v>493.45</v>
      </c>
      <c r="M51" s="8">
        <v>0</v>
      </c>
      <c r="N51" s="8">
        <v>0</v>
      </c>
      <c r="O51" s="8">
        <v>0</v>
      </c>
      <c r="P51" s="8">
        <v>2401.67</v>
      </c>
      <c r="Q51" s="8">
        <v>0</v>
      </c>
      <c r="R51" s="8">
        <v>0</v>
      </c>
      <c r="S51" s="8">
        <v>0</v>
      </c>
      <c r="T51" s="8">
        <v>0</v>
      </c>
      <c r="U51" s="8">
        <v>0</v>
      </c>
      <c r="V51" s="8">
        <v>50</v>
      </c>
      <c r="W51" s="8">
        <v>4110.16</v>
      </c>
      <c r="X51" s="8">
        <v>3939.8</v>
      </c>
    </row>
    <row r="52" spans="1:24" ht="15" x14ac:dyDescent="0.25">
      <c r="A52">
        <v>21</v>
      </c>
      <c r="B52" t="s">
        <v>63</v>
      </c>
      <c r="C52" s="8">
        <v>3812</v>
      </c>
      <c r="D52" s="8">
        <v>217.08</v>
      </c>
      <c r="E52" s="8">
        <v>117.72</v>
      </c>
      <c r="F52" s="8">
        <v>0</v>
      </c>
      <c r="G52" s="8">
        <v>0</v>
      </c>
      <c r="H52" s="8">
        <v>0</v>
      </c>
      <c r="I52" s="8">
        <v>4146.8</v>
      </c>
      <c r="J52" s="8">
        <v>368.65</v>
      </c>
      <c r="K52" s="9">
        <v>-0.03</v>
      </c>
      <c r="L52" s="8">
        <v>247.78</v>
      </c>
      <c r="M52" s="8">
        <v>0</v>
      </c>
      <c r="N52" s="8">
        <v>1217</v>
      </c>
      <c r="O52" s="8">
        <v>0</v>
      </c>
      <c r="P52" s="8">
        <v>0</v>
      </c>
      <c r="Q52" s="8">
        <v>0</v>
      </c>
      <c r="R52" s="8">
        <v>0</v>
      </c>
      <c r="S52" s="8">
        <v>0</v>
      </c>
      <c r="T52" s="8">
        <v>0</v>
      </c>
      <c r="U52" s="8">
        <v>0</v>
      </c>
      <c r="V52" s="8">
        <v>0</v>
      </c>
      <c r="W52" s="8">
        <v>1833.4</v>
      </c>
      <c r="X52" s="8">
        <v>2313.4</v>
      </c>
    </row>
    <row r="53" spans="1:24" x14ac:dyDescent="0.2">
      <c r="A53">
        <v>265</v>
      </c>
      <c r="B53" t="s">
        <v>64</v>
      </c>
      <c r="C53" s="8">
        <v>4626</v>
      </c>
      <c r="D53" s="8">
        <v>219.77</v>
      </c>
      <c r="E53" s="8">
        <v>121.5</v>
      </c>
      <c r="F53" s="8">
        <v>0</v>
      </c>
      <c r="G53" s="8">
        <v>0</v>
      </c>
      <c r="H53" s="8">
        <v>0</v>
      </c>
      <c r="I53" s="8">
        <v>4967.2700000000004</v>
      </c>
      <c r="J53" s="8">
        <v>512.71</v>
      </c>
      <c r="K53" s="8">
        <v>7.0000000000000007E-2</v>
      </c>
      <c r="L53" s="8">
        <v>300.69</v>
      </c>
      <c r="M53" s="8">
        <v>0</v>
      </c>
      <c r="N53" s="8">
        <v>0</v>
      </c>
      <c r="O53" s="8">
        <v>0</v>
      </c>
      <c r="P53" s="8">
        <v>0</v>
      </c>
      <c r="Q53" s="8">
        <v>676</v>
      </c>
      <c r="R53" s="8">
        <v>0</v>
      </c>
      <c r="S53" s="8">
        <v>0</v>
      </c>
      <c r="T53" s="8">
        <v>0</v>
      </c>
      <c r="U53" s="8">
        <v>180</v>
      </c>
      <c r="V53" s="8">
        <v>0</v>
      </c>
      <c r="W53" s="8">
        <v>1669.47</v>
      </c>
      <c r="X53" s="8">
        <v>3297.8</v>
      </c>
    </row>
    <row r="54" spans="1:24" ht="15" x14ac:dyDescent="0.25">
      <c r="A54">
        <v>266</v>
      </c>
      <c r="B54" t="s">
        <v>65</v>
      </c>
      <c r="C54" s="8">
        <v>3812</v>
      </c>
      <c r="D54" s="8">
        <v>217.08</v>
      </c>
      <c r="E54" s="8">
        <v>117.72</v>
      </c>
      <c r="F54" s="8">
        <v>0</v>
      </c>
      <c r="G54" s="8">
        <v>0</v>
      </c>
      <c r="H54" s="8">
        <v>0</v>
      </c>
      <c r="I54" s="8">
        <v>4146.8</v>
      </c>
      <c r="J54" s="8">
        <v>368.65</v>
      </c>
      <c r="K54" s="9">
        <v>-0.03</v>
      </c>
      <c r="L54" s="8">
        <v>247.78</v>
      </c>
      <c r="M54" s="8">
        <v>0</v>
      </c>
      <c r="N54" s="8">
        <v>1825</v>
      </c>
      <c r="O54" s="8">
        <v>0</v>
      </c>
      <c r="P54" s="8">
        <v>0</v>
      </c>
      <c r="Q54" s="8">
        <v>0</v>
      </c>
      <c r="R54" s="8">
        <v>0</v>
      </c>
      <c r="S54" s="8">
        <v>0</v>
      </c>
      <c r="T54" s="8">
        <v>0</v>
      </c>
      <c r="U54" s="8">
        <v>0</v>
      </c>
      <c r="V54" s="8">
        <v>0</v>
      </c>
      <c r="W54" s="8">
        <v>2441.4</v>
      </c>
      <c r="X54" s="8">
        <v>1705.4</v>
      </c>
    </row>
    <row r="55" spans="1:24" x14ac:dyDescent="0.2">
      <c r="A55">
        <v>274</v>
      </c>
      <c r="B55" t="s">
        <v>66</v>
      </c>
      <c r="C55" s="8">
        <v>11310</v>
      </c>
      <c r="D55" s="8">
        <v>385</v>
      </c>
      <c r="E55" s="8">
        <v>271.63</v>
      </c>
      <c r="F55" s="8">
        <v>0</v>
      </c>
      <c r="G55" s="8">
        <v>0</v>
      </c>
      <c r="H55" s="8">
        <v>0</v>
      </c>
      <c r="I55" s="8">
        <v>11966.63</v>
      </c>
      <c r="J55" s="8">
        <v>2035.67</v>
      </c>
      <c r="K55" s="8">
        <v>0.01</v>
      </c>
      <c r="L55" s="8">
        <v>735.15</v>
      </c>
      <c r="M55" s="8">
        <v>0</v>
      </c>
      <c r="N55" s="8">
        <v>0</v>
      </c>
      <c r="O55" s="8">
        <v>0</v>
      </c>
      <c r="P55" s="8">
        <v>0</v>
      </c>
      <c r="Q55" s="8">
        <v>245</v>
      </c>
      <c r="R55" s="8">
        <v>0</v>
      </c>
      <c r="S55" s="8">
        <v>0</v>
      </c>
      <c r="T55" s="8">
        <v>0</v>
      </c>
      <c r="U55" s="8">
        <v>307</v>
      </c>
      <c r="V55" s="8">
        <v>0</v>
      </c>
      <c r="W55" s="8">
        <v>3322.83</v>
      </c>
      <c r="X55" s="8">
        <v>8643.7999999999993</v>
      </c>
    </row>
    <row r="56" spans="1:24" ht="15" x14ac:dyDescent="0.25">
      <c r="A56">
        <v>277</v>
      </c>
      <c r="B56" t="s">
        <v>67</v>
      </c>
      <c r="C56" s="8">
        <v>11310</v>
      </c>
      <c r="D56" s="8">
        <v>385</v>
      </c>
      <c r="E56" s="8">
        <v>271.63</v>
      </c>
      <c r="F56" s="8">
        <v>0</v>
      </c>
      <c r="G56" s="8">
        <v>0</v>
      </c>
      <c r="H56" s="8">
        <v>0</v>
      </c>
      <c r="I56" s="8">
        <v>11966.63</v>
      </c>
      <c r="J56" s="8">
        <v>2035.67</v>
      </c>
      <c r="K56" s="9">
        <v>-0.03</v>
      </c>
      <c r="L56" s="8">
        <v>735.15</v>
      </c>
      <c r="M56" s="8">
        <v>2788.04</v>
      </c>
      <c r="N56" s="8">
        <v>0</v>
      </c>
      <c r="O56" s="8">
        <v>0</v>
      </c>
      <c r="P56" s="8">
        <v>0</v>
      </c>
      <c r="Q56" s="8">
        <v>0</v>
      </c>
      <c r="R56" s="8">
        <v>0</v>
      </c>
      <c r="S56" s="8">
        <v>0</v>
      </c>
      <c r="T56" s="8">
        <v>2628.4</v>
      </c>
      <c r="U56" s="8">
        <v>0</v>
      </c>
      <c r="V56" s="8">
        <v>50</v>
      </c>
      <c r="W56" s="8">
        <v>8237.23</v>
      </c>
      <c r="X56" s="8">
        <v>3729.4</v>
      </c>
    </row>
    <row r="57" spans="1:24" x14ac:dyDescent="0.2">
      <c r="A57">
        <v>284</v>
      </c>
      <c r="B57" t="s">
        <v>68</v>
      </c>
      <c r="C57" s="8">
        <v>11310</v>
      </c>
      <c r="D57" s="8">
        <v>385</v>
      </c>
      <c r="E57" s="8">
        <v>271.63</v>
      </c>
      <c r="F57" s="8">
        <v>0</v>
      </c>
      <c r="G57" s="8">
        <v>0</v>
      </c>
      <c r="H57" s="8">
        <v>0</v>
      </c>
      <c r="I57" s="8">
        <v>11966.63</v>
      </c>
      <c r="J57" s="8">
        <v>2035.67</v>
      </c>
      <c r="K57" s="8">
        <v>0.01</v>
      </c>
      <c r="L57" s="8">
        <v>735.15</v>
      </c>
      <c r="M57" s="8">
        <v>0</v>
      </c>
      <c r="N57" s="8">
        <v>0</v>
      </c>
      <c r="O57" s="8">
        <v>0</v>
      </c>
      <c r="P57" s="8">
        <v>0</v>
      </c>
      <c r="Q57" s="8">
        <v>1502</v>
      </c>
      <c r="R57" s="8">
        <v>0</v>
      </c>
      <c r="S57" s="8">
        <v>0</v>
      </c>
      <c r="T57" s="8">
        <v>0</v>
      </c>
      <c r="U57" s="8">
        <v>445</v>
      </c>
      <c r="V57" s="8">
        <v>0</v>
      </c>
      <c r="W57" s="8">
        <v>4717.83</v>
      </c>
      <c r="X57" s="8">
        <v>7248.8</v>
      </c>
    </row>
    <row r="58" spans="1:24" ht="15" x14ac:dyDescent="0.25">
      <c r="A58">
        <v>286</v>
      </c>
      <c r="B58" t="s">
        <v>69</v>
      </c>
      <c r="C58" s="8">
        <v>5390.5</v>
      </c>
      <c r="D58" s="8">
        <v>286.20999999999998</v>
      </c>
      <c r="E58" s="8">
        <v>138.79</v>
      </c>
      <c r="F58" s="8">
        <v>0</v>
      </c>
      <c r="G58" s="8">
        <v>0</v>
      </c>
      <c r="H58" s="8">
        <v>0</v>
      </c>
      <c r="I58" s="8">
        <v>5815.5</v>
      </c>
      <c r="J58" s="8">
        <v>687.64</v>
      </c>
      <c r="K58" s="9">
        <v>-0.12</v>
      </c>
      <c r="L58" s="8">
        <v>350.38</v>
      </c>
      <c r="M58" s="8">
        <v>0</v>
      </c>
      <c r="N58" s="8">
        <v>1217</v>
      </c>
      <c r="O58" s="8">
        <v>0</v>
      </c>
      <c r="P58" s="8">
        <v>0</v>
      </c>
      <c r="Q58" s="8">
        <v>0</v>
      </c>
      <c r="R58" s="8">
        <v>0</v>
      </c>
      <c r="S58" s="8">
        <v>0</v>
      </c>
      <c r="T58" s="8">
        <v>0</v>
      </c>
      <c r="U58" s="8">
        <v>0</v>
      </c>
      <c r="V58" s="8">
        <v>0</v>
      </c>
      <c r="W58" s="8">
        <v>2254.9</v>
      </c>
      <c r="X58" s="8">
        <v>3560.6</v>
      </c>
    </row>
    <row r="59" spans="1:24" x14ac:dyDescent="0.2">
      <c r="A59">
        <v>287</v>
      </c>
      <c r="B59" t="s">
        <v>70</v>
      </c>
      <c r="C59" s="8">
        <v>5390.5</v>
      </c>
      <c r="D59" s="8">
        <v>286.20999999999998</v>
      </c>
      <c r="E59" s="8">
        <v>138.79</v>
      </c>
      <c r="F59" s="8">
        <v>0</v>
      </c>
      <c r="G59" s="8">
        <v>0</v>
      </c>
      <c r="H59" s="8">
        <v>0</v>
      </c>
      <c r="I59" s="8">
        <v>5815.5</v>
      </c>
      <c r="J59" s="8">
        <v>687.64</v>
      </c>
      <c r="K59" s="8">
        <v>0.02</v>
      </c>
      <c r="L59" s="8">
        <v>350.38</v>
      </c>
      <c r="M59" s="8">
        <v>1676.66</v>
      </c>
      <c r="N59" s="8">
        <v>0</v>
      </c>
      <c r="O59" s="8">
        <v>0</v>
      </c>
      <c r="P59" s="8">
        <v>0</v>
      </c>
      <c r="Q59" s="8">
        <v>0</v>
      </c>
      <c r="R59" s="8">
        <v>0</v>
      </c>
      <c r="S59" s="8">
        <v>0</v>
      </c>
      <c r="T59" s="8">
        <v>0</v>
      </c>
      <c r="U59" s="8">
        <v>142</v>
      </c>
      <c r="V59" s="8">
        <v>0</v>
      </c>
      <c r="W59" s="8">
        <v>2856.7</v>
      </c>
      <c r="X59" s="8">
        <v>2958.8</v>
      </c>
    </row>
    <row r="60" spans="1:24" x14ac:dyDescent="0.2">
      <c r="A60">
        <v>320</v>
      </c>
      <c r="B60" t="s">
        <v>71</v>
      </c>
      <c r="C60" s="8">
        <v>8676.5</v>
      </c>
      <c r="D60" s="8">
        <v>339.67</v>
      </c>
      <c r="E60" s="8">
        <v>239.75</v>
      </c>
      <c r="F60" s="8">
        <v>0</v>
      </c>
      <c r="G60" s="8">
        <v>0</v>
      </c>
      <c r="H60" s="8">
        <v>0</v>
      </c>
      <c r="I60" s="8">
        <v>9255.92</v>
      </c>
      <c r="J60" s="8">
        <v>1422.51</v>
      </c>
      <c r="K60" s="8">
        <v>0.04</v>
      </c>
      <c r="L60" s="8">
        <v>563.97</v>
      </c>
      <c r="M60" s="8">
        <v>0</v>
      </c>
      <c r="N60" s="8">
        <v>1845</v>
      </c>
      <c r="O60" s="8">
        <v>0</v>
      </c>
      <c r="P60" s="8">
        <v>0</v>
      </c>
      <c r="Q60" s="8">
        <v>0</v>
      </c>
      <c r="R60" s="8">
        <v>0</v>
      </c>
      <c r="S60" s="8">
        <v>0</v>
      </c>
      <c r="T60" s="8">
        <v>0</v>
      </c>
      <c r="U60" s="8">
        <v>170</v>
      </c>
      <c r="V60" s="8">
        <v>0</v>
      </c>
      <c r="W60" s="8">
        <v>4001.52</v>
      </c>
      <c r="X60" s="8">
        <v>5254.4</v>
      </c>
    </row>
    <row r="61" spans="1:24" ht="15" x14ac:dyDescent="0.25">
      <c r="A61">
        <v>325</v>
      </c>
      <c r="B61" t="s">
        <v>72</v>
      </c>
      <c r="C61" s="8">
        <v>3812</v>
      </c>
      <c r="D61" s="8">
        <v>217.08</v>
      </c>
      <c r="E61" s="8">
        <v>117.72</v>
      </c>
      <c r="F61" s="8">
        <v>0</v>
      </c>
      <c r="G61" s="8">
        <v>0</v>
      </c>
      <c r="H61" s="8">
        <v>0</v>
      </c>
      <c r="I61" s="8">
        <v>4146.8</v>
      </c>
      <c r="J61" s="8">
        <v>368.65</v>
      </c>
      <c r="K61" s="9">
        <v>-0.03</v>
      </c>
      <c r="L61" s="8">
        <v>247.78</v>
      </c>
      <c r="M61" s="8">
        <v>0</v>
      </c>
      <c r="N61" s="8">
        <v>812</v>
      </c>
      <c r="O61" s="8">
        <v>0</v>
      </c>
      <c r="P61" s="8">
        <v>0</v>
      </c>
      <c r="Q61" s="8">
        <v>0</v>
      </c>
      <c r="R61" s="8">
        <v>0</v>
      </c>
      <c r="S61" s="8">
        <v>0</v>
      </c>
      <c r="T61" s="8">
        <v>0</v>
      </c>
      <c r="U61" s="8">
        <v>0</v>
      </c>
      <c r="V61" s="8">
        <v>0</v>
      </c>
      <c r="W61" s="8">
        <v>1428.4</v>
      </c>
      <c r="X61" s="8">
        <v>2718.4</v>
      </c>
    </row>
    <row r="62" spans="1:24" ht="15" x14ac:dyDescent="0.25">
      <c r="A62">
        <v>331</v>
      </c>
      <c r="B62" t="s">
        <v>73</v>
      </c>
      <c r="C62" s="8">
        <v>5390.5</v>
      </c>
      <c r="D62" s="8">
        <v>286.20999999999998</v>
      </c>
      <c r="E62" s="8">
        <v>138.79</v>
      </c>
      <c r="F62" s="8">
        <v>0</v>
      </c>
      <c r="G62" s="8">
        <v>0</v>
      </c>
      <c r="H62" s="8">
        <v>0</v>
      </c>
      <c r="I62" s="8">
        <v>5815.5</v>
      </c>
      <c r="J62" s="8">
        <v>687.64</v>
      </c>
      <c r="K62" s="9">
        <v>-0.12</v>
      </c>
      <c r="L62" s="8">
        <v>350.38</v>
      </c>
      <c r="M62" s="8">
        <v>0</v>
      </c>
      <c r="N62" s="8">
        <v>812</v>
      </c>
      <c r="O62" s="8">
        <v>0</v>
      </c>
      <c r="P62" s="8">
        <v>0</v>
      </c>
      <c r="Q62" s="8">
        <v>0</v>
      </c>
      <c r="R62" s="8">
        <v>0</v>
      </c>
      <c r="S62" s="8">
        <v>0</v>
      </c>
      <c r="T62" s="8">
        <v>0</v>
      </c>
      <c r="U62" s="8">
        <v>121</v>
      </c>
      <c r="V62" s="8">
        <v>0</v>
      </c>
      <c r="W62" s="8">
        <v>1970.9</v>
      </c>
      <c r="X62" s="8">
        <v>3844.6</v>
      </c>
    </row>
    <row r="63" spans="1:24" ht="15" x14ac:dyDescent="0.25">
      <c r="A63">
        <v>349</v>
      </c>
      <c r="B63" t="s">
        <v>74</v>
      </c>
      <c r="C63" s="8">
        <v>8676.5</v>
      </c>
      <c r="D63" s="8">
        <v>339.67</v>
      </c>
      <c r="E63" s="8">
        <v>239.75</v>
      </c>
      <c r="F63" s="8">
        <v>0</v>
      </c>
      <c r="G63" s="8">
        <v>0</v>
      </c>
      <c r="H63" s="8">
        <v>0</v>
      </c>
      <c r="I63" s="8">
        <v>9255.92</v>
      </c>
      <c r="J63" s="8">
        <v>1422.51</v>
      </c>
      <c r="K63" s="9">
        <v>-0.16</v>
      </c>
      <c r="L63" s="8">
        <v>563.97</v>
      </c>
      <c r="M63" s="8">
        <v>0</v>
      </c>
      <c r="N63" s="8">
        <v>997</v>
      </c>
      <c r="O63" s="8">
        <v>0</v>
      </c>
      <c r="P63" s="8">
        <v>0</v>
      </c>
      <c r="Q63" s="8">
        <v>0</v>
      </c>
      <c r="R63" s="8">
        <v>0</v>
      </c>
      <c r="S63" s="8">
        <v>0</v>
      </c>
      <c r="T63" s="8">
        <v>0</v>
      </c>
      <c r="U63" s="8">
        <v>165</v>
      </c>
      <c r="V63" s="8">
        <v>0</v>
      </c>
      <c r="W63" s="8">
        <v>3148.32</v>
      </c>
      <c r="X63" s="8">
        <v>6107.6</v>
      </c>
    </row>
    <row r="64" spans="1:24" x14ac:dyDescent="0.2">
      <c r="A64">
        <v>350</v>
      </c>
      <c r="B64" t="s">
        <v>75</v>
      </c>
      <c r="C64" s="8">
        <v>8676.5</v>
      </c>
      <c r="D64" s="8">
        <v>339.67</v>
      </c>
      <c r="E64" s="8">
        <v>239.75</v>
      </c>
      <c r="F64" s="8">
        <v>0</v>
      </c>
      <c r="G64" s="8">
        <v>0</v>
      </c>
      <c r="H64" s="8">
        <v>0</v>
      </c>
      <c r="I64" s="8">
        <v>9255.92</v>
      </c>
      <c r="J64" s="8">
        <v>1422.51</v>
      </c>
      <c r="K64" s="8">
        <v>0.04</v>
      </c>
      <c r="L64" s="8">
        <v>563.97</v>
      </c>
      <c r="M64" s="8">
        <v>0</v>
      </c>
      <c r="N64" s="8">
        <v>0</v>
      </c>
      <c r="O64" s="8">
        <v>0</v>
      </c>
      <c r="P64" s="8">
        <v>0</v>
      </c>
      <c r="Q64" s="8">
        <v>0</v>
      </c>
      <c r="R64" s="8">
        <v>0</v>
      </c>
      <c r="S64" s="8">
        <v>0</v>
      </c>
      <c r="T64" s="8">
        <v>0</v>
      </c>
      <c r="U64" s="8">
        <v>0</v>
      </c>
      <c r="V64" s="8">
        <v>0</v>
      </c>
      <c r="W64" s="8">
        <v>1986.52</v>
      </c>
      <c r="X64" s="8">
        <v>7269.4</v>
      </c>
    </row>
    <row r="65" spans="1:24" x14ac:dyDescent="0.2">
      <c r="A65">
        <v>371</v>
      </c>
      <c r="B65" t="s">
        <v>76</v>
      </c>
      <c r="C65" s="8">
        <v>8676.5</v>
      </c>
      <c r="D65" s="8">
        <v>339.67</v>
      </c>
      <c r="E65" s="8">
        <v>239.75</v>
      </c>
      <c r="F65" s="8">
        <v>0</v>
      </c>
      <c r="G65" s="8">
        <v>0</v>
      </c>
      <c r="H65" s="8">
        <v>0</v>
      </c>
      <c r="I65" s="8">
        <v>9255.92</v>
      </c>
      <c r="J65" s="8">
        <v>1422.51</v>
      </c>
      <c r="K65" s="8">
        <v>0.04</v>
      </c>
      <c r="L65" s="8">
        <v>563.97</v>
      </c>
      <c r="M65" s="8">
        <v>0</v>
      </c>
      <c r="N65" s="8">
        <v>0</v>
      </c>
      <c r="O65" s="8">
        <v>0</v>
      </c>
      <c r="P65" s="8">
        <v>0</v>
      </c>
      <c r="Q65" s="8">
        <v>0</v>
      </c>
      <c r="R65" s="8">
        <v>0</v>
      </c>
      <c r="S65" s="8">
        <v>0</v>
      </c>
      <c r="T65" s="8">
        <v>0</v>
      </c>
      <c r="U65" s="8">
        <v>0</v>
      </c>
      <c r="V65" s="8">
        <v>0</v>
      </c>
      <c r="W65" s="8">
        <v>1986.52</v>
      </c>
      <c r="X65" s="8">
        <v>7269.4</v>
      </c>
    </row>
    <row r="66" spans="1:24" ht="15" x14ac:dyDescent="0.25">
      <c r="A66">
        <v>372</v>
      </c>
      <c r="B66" t="s">
        <v>77</v>
      </c>
      <c r="C66" s="8">
        <v>3812</v>
      </c>
      <c r="D66" s="8">
        <v>217.08</v>
      </c>
      <c r="E66" s="8">
        <v>117.72</v>
      </c>
      <c r="F66" s="8">
        <v>0</v>
      </c>
      <c r="G66" s="8">
        <v>0</v>
      </c>
      <c r="H66" s="8">
        <v>0</v>
      </c>
      <c r="I66" s="8">
        <v>4146.8</v>
      </c>
      <c r="J66" s="8">
        <v>368.65</v>
      </c>
      <c r="K66" s="9">
        <v>-0.03</v>
      </c>
      <c r="L66" s="8">
        <v>247.78</v>
      </c>
      <c r="M66" s="8">
        <v>0</v>
      </c>
      <c r="N66" s="8">
        <v>0</v>
      </c>
      <c r="O66" s="8">
        <v>0</v>
      </c>
      <c r="P66" s="8">
        <v>0</v>
      </c>
      <c r="Q66" s="8">
        <v>0</v>
      </c>
      <c r="R66" s="8">
        <v>0</v>
      </c>
      <c r="S66" s="8">
        <v>0</v>
      </c>
      <c r="T66" s="8">
        <v>0</v>
      </c>
      <c r="U66" s="8">
        <v>614</v>
      </c>
      <c r="V66" s="8">
        <v>0</v>
      </c>
      <c r="W66" s="8">
        <v>1230.4000000000001</v>
      </c>
      <c r="X66" s="8">
        <v>2916.4</v>
      </c>
    </row>
    <row r="67" spans="1:24" x14ac:dyDescent="0.2">
      <c r="A67">
        <v>102</v>
      </c>
      <c r="B67" t="s">
        <v>78</v>
      </c>
      <c r="C67" s="8">
        <v>11310</v>
      </c>
      <c r="D67" s="8">
        <v>385</v>
      </c>
      <c r="E67" s="8">
        <v>271.63</v>
      </c>
      <c r="F67" s="8">
        <v>0</v>
      </c>
      <c r="G67" s="8">
        <v>0</v>
      </c>
      <c r="H67" s="8">
        <v>0</v>
      </c>
      <c r="I67" s="8">
        <v>11966.63</v>
      </c>
      <c r="J67" s="8">
        <v>2035.67</v>
      </c>
      <c r="K67" s="8">
        <v>0.03</v>
      </c>
      <c r="L67" s="8">
        <v>735.15</v>
      </c>
      <c r="M67" s="8">
        <v>2995.96</v>
      </c>
      <c r="N67" s="8">
        <v>0</v>
      </c>
      <c r="O67" s="8">
        <v>0</v>
      </c>
      <c r="P67" s="8">
        <v>0</v>
      </c>
      <c r="Q67" s="8">
        <v>245</v>
      </c>
      <c r="R67" s="8">
        <v>0</v>
      </c>
      <c r="S67" s="8">
        <v>0</v>
      </c>
      <c r="T67" s="8">
        <v>1376.82</v>
      </c>
      <c r="U67" s="8">
        <v>0</v>
      </c>
      <c r="V67" s="8">
        <v>50</v>
      </c>
      <c r="W67" s="8">
        <v>7438.63</v>
      </c>
      <c r="X67" s="8">
        <v>4528</v>
      </c>
    </row>
    <row r="68" spans="1:24" ht="15" x14ac:dyDescent="0.25">
      <c r="A68">
        <v>207</v>
      </c>
      <c r="B68" t="s">
        <v>79</v>
      </c>
      <c r="C68" s="8">
        <v>14440.5</v>
      </c>
      <c r="D68" s="8">
        <v>556.75</v>
      </c>
      <c r="E68" s="8">
        <v>392.04</v>
      </c>
      <c r="F68" s="8">
        <v>0</v>
      </c>
      <c r="G68" s="8">
        <v>0</v>
      </c>
      <c r="H68" s="8">
        <v>0</v>
      </c>
      <c r="I68" s="8">
        <v>15389.29</v>
      </c>
      <c r="J68" s="8">
        <v>2840.68</v>
      </c>
      <c r="K68" s="9">
        <v>-0.02</v>
      </c>
      <c r="L68" s="8">
        <v>938.63</v>
      </c>
      <c r="M68" s="8">
        <v>0</v>
      </c>
      <c r="N68" s="8">
        <v>4609</v>
      </c>
      <c r="O68" s="8">
        <v>0</v>
      </c>
      <c r="P68" s="8">
        <v>0</v>
      </c>
      <c r="Q68" s="8">
        <v>597</v>
      </c>
      <c r="R68" s="8">
        <v>0</v>
      </c>
      <c r="S68" s="8">
        <v>0</v>
      </c>
      <c r="T68" s="8">
        <v>0</v>
      </c>
      <c r="U68" s="8">
        <v>334</v>
      </c>
      <c r="V68" s="8">
        <v>0</v>
      </c>
      <c r="W68" s="8">
        <v>9319.2900000000009</v>
      </c>
      <c r="X68" s="8">
        <v>6070</v>
      </c>
    </row>
    <row r="69" spans="1:24" ht="15" x14ac:dyDescent="0.25">
      <c r="A69">
        <v>211</v>
      </c>
      <c r="B69" t="s">
        <v>80</v>
      </c>
      <c r="C69" s="8">
        <v>37293</v>
      </c>
      <c r="D69" s="8">
        <v>799.21</v>
      </c>
      <c r="E69" s="8">
        <v>575.63</v>
      </c>
      <c r="F69" s="8">
        <v>0</v>
      </c>
      <c r="G69" s="8">
        <v>0</v>
      </c>
      <c r="H69" s="8">
        <v>0</v>
      </c>
      <c r="I69" s="8">
        <v>38667.839999999997</v>
      </c>
      <c r="J69" s="8">
        <v>9760.7999999999993</v>
      </c>
      <c r="K69" s="9">
        <v>-0.01</v>
      </c>
      <c r="L69" s="8">
        <v>2424.0500000000002</v>
      </c>
      <c r="M69" s="8">
        <v>0</v>
      </c>
      <c r="N69" s="8">
        <v>17861</v>
      </c>
      <c r="O69" s="8">
        <v>0</v>
      </c>
      <c r="P69" s="8">
        <v>0</v>
      </c>
      <c r="Q69" s="8">
        <v>0</v>
      </c>
      <c r="R69" s="8">
        <v>0</v>
      </c>
      <c r="S69" s="8">
        <v>0</v>
      </c>
      <c r="T69" s="8">
        <v>0</v>
      </c>
      <c r="U69" s="8">
        <v>1081</v>
      </c>
      <c r="V69" s="8">
        <v>0</v>
      </c>
      <c r="W69" s="8">
        <v>31126.84</v>
      </c>
      <c r="X69" s="8">
        <v>7541</v>
      </c>
    </row>
    <row r="70" spans="1:24" ht="15" x14ac:dyDescent="0.25">
      <c r="A70">
        <v>213</v>
      </c>
      <c r="B70" t="s">
        <v>81</v>
      </c>
      <c r="C70" s="8">
        <v>14440.5</v>
      </c>
      <c r="D70" s="8">
        <v>556.75</v>
      </c>
      <c r="E70" s="8">
        <v>392.04</v>
      </c>
      <c r="F70" s="8">
        <v>0</v>
      </c>
      <c r="G70" s="8">
        <v>0</v>
      </c>
      <c r="H70" s="8">
        <v>0</v>
      </c>
      <c r="I70" s="8">
        <v>15389.29</v>
      </c>
      <c r="J70" s="8">
        <v>2840.68</v>
      </c>
      <c r="K70" s="9">
        <v>-0.02</v>
      </c>
      <c r="L70" s="8">
        <v>938.63</v>
      </c>
      <c r="M70" s="8">
        <v>0</v>
      </c>
      <c r="N70" s="8">
        <v>3600</v>
      </c>
      <c r="O70" s="8">
        <v>0</v>
      </c>
      <c r="P70" s="8">
        <v>0</v>
      </c>
      <c r="Q70" s="8">
        <v>0</v>
      </c>
      <c r="R70" s="8">
        <v>125</v>
      </c>
      <c r="S70" s="8">
        <v>0</v>
      </c>
      <c r="T70" s="8">
        <v>0</v>
      </c>
      <c r="U70" s="8">
        <v>773</v>
      </c>
      <c r="V70" s="8">
        <v>0</v>
      </c>
      <c r="W70" s="8">
        <v>8277.2900000000009</v>
      </c>
      <c r="X70" s="8">
        <v>7112</v>
      </c>
    </row>
    <row r="71" spans="1:24" x14ac:dyDescent="0.2">
      <c r="A71">
        <v>244</v>
      </c>
      <c r="B71" t="s">
        <v>82</v>
      </c>
      <c r="C71" s="8">
        <v>5390.5</v>
      </c>
      <c r="D71" s="8">
        <v>286.20999999999998</v>
      </c>
      <c r="E71" s="8">
        <v>138.79</v>
      </c>
      <c r="F71" s="8">
        <v>0</v>
      </c>
      <c r="G71" s="8">
        <v>0</v>
      </c>
      <c r="H71" s="8">
        <v>0</v>
      </c>
      <c r="I71" s="8">
        <v>5815.5</v>
      </c>
      <c r="J71" s="8">
        <v>687.64</v>
      </c>
      <c r="K71" s="8">
        <v>0.08</v>
      </c>
      <c r="L71" s="8">
        <v>350.38</v>
      </c>
      <c r="M71" s="8">
        <v>0</v>
      </c>
      <c r="N71" s="8">
        <v>1720</v>
      </c>
      <c r="O71" s="8">
        <v>0</v>
      </c>
      <c r="P71" s="8">
        <v>0</v>
      </c>
      <c r="Q71" s="8">
        <v>0</v>
      </c>
      <c r="R71" s="8">
        <v>0</v>
      </c>
      <c r="S71" s="8">
        <v>0</v>
      </c>
      <c r="T71" s="8">
        <v>0</v>
      </c>
      <c r="U71" s="8">
        <v>79</v>
      </c>
      <c r="V71" s="8">
        <v>0</v>
      </c>
      <c r="W71" s="8">
        <v>2837.1</v>
      </c>
      <c r="X71" s="8">
        <v>2978.4</v>
      </c>
    </row>
    <row r="72" spans="1:24" ht="15" x14ac:dyDescent="0.25">
      <c r="A72">
        <v>245</v>
      </c>
      <c r="B72" t="s">
        <v>83</v>
      </c>
      <c r="C72" s="8">
        <v>7591.5</v>
      </c>
      <c r="D72" s="8">
        <v>286.20999999999998</v>
      </c>
      <c r="E72" s="8">
        <v>172.25</v>
      </c>
      <c r="F72" s="8">
        <v>0</v>
      </c>
      <c r="G72" s="8">
        <v>0</v>
      </c>
      <c r="H72" s="8">
        <v>0</v>
      </c>
      <c r="I72" s="8">
        <v>8049.96</v>
      </c>
      <c r="J72" s="8">
        <v>1164.92</v>
      </c>
      <c r="K72" s="9">
        <v>-0.01</v>
      </c>
      <c r="L72" s="8">
        <v>493.45</v>
      </c>
      <c r="M72" s="8">
        <v>0</v>
      </c>
      <c r="N72" s="8">
        <v>3636</v>
      </c>
      <c r="O72" s="8">
        <v>0</v>
      </c>
      <c r="P72" s="8">
        <v>0</v>
      </c>
      <c r="Q72" s="8">
        <v>0</v>
      </c>
      <c r="R72" s="8">
        <v>0</v>
      </c>
      <c r="S72" s="8">
        <v>0</v>
      </c>
      <c r="T72" s="8">
        <v>0</v>
      </c>
      <c r="U72" s="8">
        <v>209</v>
      </c>
      <c r="V72" s="8">
        <v>0</v>
      </c>
      <c r="W72" s="8">
        <v>5503.36</v>
      </c>
      <c r="X72" s="8">
        <v>2546.6</v>
      </c>
    </row>
    <row r="73" spans="1:24" x14ac:dyDescent="0.2">
      <c r="A73">
        <v>251</v>
      </c>
      <c r="B73" t="s">
        <v>84</v>
      </c>
      <c r="C73" s="8">
        <v>4626</v>
      </c>
      <c r="D73" s="8">
        <v>219.77</v>
      </c>
      <c r="E73" s="8">
        <v>121.5</v>
      </c>
      <c r="F73" s="8">
        <v>0</v>
      </c>
      <c r="G73" s="8">
        <v>750</v>
      </c>
      <c r="H73" s="8">
        <v>0</v>
      </c>
      <c r="I73" s="8">
        <v>5717.27</v>
      </c>
      <c r="J73" s="8">
        <v>512.71</v>
      </c>
      <c r="K73" s="8">
        <v>0.04</v>
      </c>
      <c r="L73" s="8">
        <v>300.69</v>
      </c>
      <c r="M73" s="8">
        <v>2109.23</v>
      </c>
      <c r="N73" s="8">
        <v>0</v>
      </c>
      <c r="O73" s="8">
        <v>0</v>
      </c>
      <c r="P73" s="8">
        <v>0</v>
      </c>
      <c r="Q73" s="8">
        <v>326</v>
      </c>
      <c r="R73" s="8">
        <v>0</v>
      </c>
      <c r="S73" s="8">
        <v>0</v>
      </c>
      <c r="T73" s="8">
        <v>0</v>
      </c>
      <c r="U73" s="8">
        <v>0</v>
      </c>
      <c r="V73" s="8">
        <v>0</v>
      </c>
      <c r="W73" s="8">
        <v>3248.67</v>
      </c>
      <c r="X73" s="8">
        <v>2468.6</v>
      </c>
    </row>
    <row r="74" spans="1:24" ht="15" x14ac:dyDescent="0.25">
      <c r="A74">
        <v>253</v>
      </c>
      <c r="B74" t="s">
        <v>85</v>
      </c>
      <c r="C74" s="8">
        <v>29565.5</v>
      </c>
      <c r="D74" s="8">
        <v>783</v>
      </c>
      <c r="E74" s="8">
        <v>550.79</v>
      </c>
      <c r="F74" s="8">
        <v>0</v>
      </c>
      <c r="G74" s="8">
        <v>0</v>
      </c>
      <c r="H74" s="8">
        <v>0</v>
      </c>
      <c r="I74" s="8">
        <v>30899.29</v>
      </c>
      <c r="J74" s="8">
        <v>7430.24</v>
      </c>
      <c r="K74" s="9">
        <v>-0.11</v>
      </c>
      <c r="L74" s="8">
        <v>1921.76</v>
      </c>
      <c r="M74" s="8">
        <v>0</v>
      </c>
      <c r="N74" s="8">
        <v>9440</v>
      </c>
      <c r="O74" s="8">
        <v>0</v>
      </c>
      <c r="P74" s="8">
        <v>0</v>
      </c>
      <c r="Q74" s="8">
        <v>0</v>
      </c>
      <c r="R74" s="8">
        <v>0</v>
      </c>
      <c r="S74" s="8">
        <v>0</v>
      </c>
      <c r="T74" s="8">
        <v>0</v>
      </c>
      <c r="U74" s="8">
        <v>421</v>
      </c>
      <c r="V74" s="8">
        <v>0</v>
      </c>
      <c r="W74" s="8">
        <v>19212.89</v>
      </c>
      <c r="X74" s="8">
        <v>11686.4</v>
      </c>
    </row>
    <row r="75" spans="1:24" x14ac:dyDescent="0.2">
      <c r="A75">
        <v>2850</v>
      </c>
      <c r="B75" t="s">
        <v>86</v>
      </c>
      <c r="C75" s="8">
        <v>11310</v>
      </c>
      <c r="D75" s="8">
        <v>385</v>
      </c>
      <c r="E75" s="8">
        <v>271.63</v>
      </c>
      <c r="F75" s="8">
        <v>0</v>
      </c>
      <c r="G75" s="8">
        <v>0</v>
      </c>
      <c r="H75" s="8">
        <v>0</v>
      </c>
      <c r="I75" s="8">
        <v>11966.63</v>
      </c>
      <c r="J75" s="8">
        <v>2035.67</v>
      </c>
      <c r="K75" s="8">
        <v>0.01</v>
      </c>
      <c r="L75" s="8">
        <v>735.15</v>
      </c>
      <c r="M75" s="8">
        <v>0</v>
      </c>
      <c r="N75" s="8">
        <v>0</v>
      </c>
      <c r="O75" s="8">
        <v>0</v>
      </c>
      <c r="P75" s="8">
        <v>0</v>
      </c>
      <c r="Q75" s="8">
        <v>0</v>
      </c>
      <c r="R75" s="8">
        <v>0</v>
      </c>
      <c r="S75" s="8">
        <v>0</v>
      </c>
      <c r="T75" s="8">
        <v>0</v>
      </c>
      <c r="U75" s="8">
        <v>0</v>
      </c>
      <c r="V75" s="8">
        <v>0</v>
      </c>
      <c r="W75" s="8">
        <v>2770.83</v>
      </c>
      <c r="X75" s="8">
        <v>9195.7999999999993</v>
      </c>
    </row>
    <row r="76" spans="1:24" x14ac:dyDescent="0.2">
      <c r="A76">
        <v>3043</v>
      </c>
      <c r="B76" t="s">
        <v>87</v>
      </c>
      <c r="C76" s="8">
        <v>14440.5</v>
      </c>
      <c r="D76" s="8">
        <v>556.75</v>
      </c>
      <c r="E76" s="8">
        <v>392.04</v>
      </c>
      <c r="F76" s="8">
        <v>0</v>
      </c>
      <c r="G76" s="8">
        <v>0</v>
      </c>
      <c r="H76" s="8">
        <v>0</v>
      </c>
      <c r="I76" s="8">
        <v>15389.29</v>
      </c>
      <c r="J76" s="8">
        <v>2840.68</v>
      </c>
      <c r="K76" s="8">
        <v>7.0000000000000007E-2</v>
      </c>
      <c r="L76" s="8">
        <v>938.63</v>
      </c>
      <c r="M76" s="8">
        <v>0</v>
      </c>
      <c r="N76" s="8">
        <v>0</v>
      </c>
      <c r="O76" s="8">
        <v>0</v>
      </c>
      <c r="P76" s="8">
        <v>3666.51</v>
      </c>
      <c r="Q76" s="8">
        <v>107</v>
      </c>
      <c r="R76" s="8">
        <v>125</v>
      </c>
      <c r="S76" s="8">
        <v>0</v>
      </c>
      <c r="T76" s="8">
        <v>0</v>
      </c>
      <c r="U76" s="8">
        <v>0</v>
      </c>
      <c r="V76" s="8">
        <v>50</v>
      </c>
      <c r="W76" s="8">
        <v>7727.89</v>
      </c>
      <c r="X76" s="8">
        <v>7661.4</v>
      </c>
    </row>
    <row r="77" spans="1:24" x14ac:dyDescent="0.2">
      <c r="A77" t="s">
        <v>28</v>
      </c>
      <c r="C77" t="s">
        <v>29</v>
      </c>
      <c r="D77" t="s">
        <v>29</v>
      </c>
      <c r="E77" t="s">
        <v>29</v>
      </c>
      <c r="F77" t="s">
        <v>29</v>
      </c>
      <c r="G77" t="s">
        <v>29</v>
      </c>
      <c r="H77" t="s">
        <v>29</v>
      </c>
      <c r="I77" t="s">
        <v>29</v>
      </c>
      <c r="J77" t="s">
        <v>29</v>
      </c>
      <c r="K77" t="s">
        <v>29</v>
      </c>
      <c r="L77" t="s">
        <v>29</v>
      </c>
      <c r="M77" t="s">
        <v>29</v>
      </c>
      <c r="N77" t="s">
        <v>29</v>
      </c>
      <c r="O77" t="s">
        <v>29</v>
      </c>
      <c r="P77" t="s">
        <v>29</v>
      </c>
      <c r="Q77" t="s">
        <v>29</v>
      </c>
      <c r="R77" t="s">
        <v>29</v>
      </c>
      <c r="S77" t="s">
        <v>29</v>
      </c>
      <c r="T77" t="s">
        <v>29</v>
      </c>
      <c r="U77" t="s">
        <v>29</v>
      </c>
      <c r="V77" t="s">
        <v>29</v>
      </c>
      <c r="W77" t="s">
        <v>29</v>
      </c>
      <c r="X77" t="s">
        <v>29</v>
      </c>
    </row>
    <row r="78" spans="1:24" ht="15" x14ac:dyDescent="0.25">
      <c r="B78" s="10"/>
      <c r="C78" s="10">
        <v>270273</v>
      </c>
      <c r="D78" s="10">
        <v>9847</v>
      </c>
      <c r="E78" s="10">
        <v>6405</v>
      </c>
      <c r="F78" s="10">
        <v>0</v>
      </c>
      <c r="G78" s="10">
        <v>750</v>
      </c>
      <c r="H78" s="10">
        <v>0</v>
      </c>
      <c r="I78" s="10">
        <v>287275</v>
      </c>
      <c r="J78" s="10">
        <v>50327</v>
      </c>
      <c r="K78" s="11">
        <v>0</v>
      </c>
      <c r="L78" s="10">
        <v>17568</v>
      </c>
      <c r="M78" s="10">
        <v>9570</v>
      </c>
      <c r="N78" s="10">
        <v>51861</v>
      </c>
      <c r="O78" s="10">
        <v>0</v>
      </c>
      <c r="P78" s="10">
        <v>6068</v>
      </c>
      <c r="Q78" s="10">
        <v>3698</v>
      </c>
      <c r="R78" s="10">
        <v>250</v>
      </c>
      <c r="S78" s="10">
        <v>0</v>
      </c>
      <c r="T78" s="10">
        <v>4005</v>
      </c>
      <c r="U78" s="10">
        <v>5041</v>
      </c>
      <c r="V78" s="10">
        <v>200</v>
      </c>
      <c r="W78" s="10">
        <v>148588</v>
      </c>
      <c r="X78" s="10">
        <v>138688</v>
      </c>
    </row>
    <row r="80" spans="1:24" ht="15" x14ac:dyDescent="0.25">
      <c r="A80" s="7" t="s">
        <v>88</v>
      </c>
    </row>
    <row r="81" spans="1:24" ht="15" x14ac:dyDescent="0.25">
      <c r="A81">
        <v>267</v>
      </c>
      <c r="B81" t="s">
        <v>89</v>
      </c>
      <c r="C81" s="8">
        <v>14440.5</v>
      </c>
      <c r="D81" s="8">
        <v>556.75</v>
      </c>
      <c r="E81" s="8">
        <v>392.04</v>
      </c>
      <c r="F81" s="8">
        <v>0</v>
      </c>
      <c r="G81" s="8">
        <v>750</v>
      </c>
      <c r="H81" s="8">
        <v>0</v>
      </c>
      <c r="I81" s="8">
        <v>16139.29</v>
      </c>
      <c r="J81" s="8">
        <v>2840.68</v>
      </c>
      <c r="K81" s="9">
        <v>-0.02</v>
      </c>
      <c r="L81" s="8">
        <v>938.63</v>
      </c>
      <c r="M81" s="8">
        <v>0</v>
      </c>
      <c r="N81" s="8">
        <v>4609</v>
      </c>
      <c r="O81" s="8">
        <v>0</v>
      </c>
      <c r="P81" s="8">
        <v>0</v>
      </c>
      <c r="Q81" s="8">
        <v>0</v>
      </c>
      <c r="R81" s="8">
        <v>0</v>
      </c>
      <c r="S81" s="8">
        <v>0</v>
      </c>
      <c r="T81" s="8">
        <v>0</v>
      </c>
      <c r="U81" s="8">
        <v>149</v>
      </c>
      <c r="V81" s="8">
        <v>0</v>
      </c>
      <c r="W81" s="8">
        <v>8537.2900000000009</v>
      </c>
      <c r="X81" s="8">
        <v>7602</v>
      </c>
    </row>
    <row r="82" spans="1:24" x14ac:dyDescent="0.2">
      <c r="A82">
        <v>268</v>
      </c>
      <c r="B82" t="s">
        <v>90</v>
      </c>
      <c r="C82" s="8">
        <v>8676.5</v>
      </c>
      <c r="D82" s="8">
        <v>339.67</v>
      </c>
      <c r="E82" s="8">
        <v>239.75</v>
      </c>
      <c r="F82" s="8">
        <v>0</v>
      </c>
      <c r="G82" s="8">
        <v>0</v>
      </c>
      <c r="H82" s="8">
        <v>0</v>
      </c>
      <c r="I82" s="8">
        <v>9255.92</v>
      </c>
      <c r="J82" s="8">
        <v>1422.51</v>
      </c>
      <c r="K82" s="8">
        <v>0.04</v>
      </c>
      <c r="L82" s="8">
        <v>563.97</v>
      </c>
      <c r="M82" s="8">
        <v>0</v>
      </c>
      <c r="N82" s="8">
        <v>0</v>
      </c>
      <c r="O82" s="8">
        <v>0</v>
      </c>
      <c r="P82" s="8">
        <v>0</v>
      </c>
      <c r="Q82" s="8">
        <v>0</v>
      </c>
      <c r="R82" s="8">
        <v>0</v>
      </c>
      <c r="S82" s="8">
        <v>0</v>
      </c>
      <c r="T82" s="8">
        <v>0</v>
      </c>
      <c r="U82" s="8">
        <v>520</v>
      </c>
      <c r="V82" s="8">
        <v>0</v>
      </c>
      <c r="W82" s="8">
        <v>2506.52</v>
      </c>
      <c r="X82" s="8">
        <v>6749.4</v>
      </c>
    </row>
    <row r="83" spans="1:24" ht="15" x14ac:dyDescent="0.25">
      <c r="A83">
        <v>282</v>
      </c>
      <c r="B83" t="s">
        <v>91</v>
      </c>
      <c r="C83" s="8">
        <v>8676.5</v>
      </c>
      <c r="D83" s="8">
        <v>339.67</v>
      </c>
      <c r="E83" s="8">
        <v>239.75</v>
      </c>
      <c r="F83" s="8">
        <v>0</v>
      </c>
      <c r="G83" s="8">
        <v>0</v>
      </c>
      <c r="H83" s="8">
        <v>0</v>
      </c>
      <c r="I83" s="8">
        <v>9255.92</v>
      </c>
      <c r="J83" s="8">
        <v>1422.51</v>
      </c>
      <c r="K83" s="9">
        <v>-0.16</v>
      </c>
      <c r="L83" s="8">
        <v>563.97</v>
      </c>
      <c r="M83" s="8">
        <v>0</v>
      </c>
      <c r="N83" s="8">
        <v>0</v>
      </c>
      <c r="O83" s="8">
        <v>0</v>
      </c>
      <c r="P83" s="8">
        <v>0</v>
      </c>
      <c r="Q83" s="8">
        <v>593</v>
      </c>
      <c r="R83" s="8">
        <v>0</v>
      </c>
      <c r="S83" s="8">
        <v>0</v>
      </c>
      <c r="T83" s="8">
        <v>0</v>
      </c>
      <c r="U83" s="8">
        <v>489</v>
      </c>
      <c r="V83" s="8">
        <v>0</v>
      </c>
      <c r="W83" s="8">
        <v>3068.32</v>
      </c>
      <c r="X83" s="8">
        <v>6187.6</v>
      </c>
    </row>
    <row r="84" spans="1:24" x14ac:dyDescent="0.2">
      <c r="A84">
        <v>347</v>
      </c>
      <c r="B84" t="s">
        <v>92</v>
      </c>
      <c r="C84" s="8">
        <v>8676.5</v>
      </c>
      <c r="D84" s="8">
        <v>339.67</v>
      </c>
      <c r="E84" s="8">
        <v>239.75</v>
      </c>
      <c r="F84" s="8">
        <v>0</v>
      </c>
      <c r="G84" s="8">
        <v>0</v>
      </c>
      <c r="H84" s="8">
        <v>0</v>
      </c>
      <c r="I84" s="8">
        <v>9255.92</v>
      </c>
      <c r="J84" s="8">
        <v>1422.51</v>
      </c>
      <c r="K84" s="8">
        <v>0.04</v>
      </c>
      <c r="L84" s="8">
        <v>563.97</v>
      </c>
      <c r="M84" s="8">
        <v>0</v>
      </c>
      <c r="N84" s="8">
        <v>0</v>
      </c>
      <c r="O84" s="8">
        <v>0</v>
      </c>
      <c r="P84" s="8">
        <v>0</v>
      </c>
      <c r="Q84" s="8">
        <v>0</v>
      </c>
      <c r="R84" s="8">
        <v>0</v>
      </c>
      <c r="S84" s="8">
        <v>0</v>
      </c>
      <c r="T84" s="8">
        <v>0</v>
      </c>
      <c r="U84" s="8">
        <v>0</v>
      </c>
      <c r="V84" s="8">
        <v>0</v>
      </c>
      <c r="W84" s="8">
        <v>1986.52</v>
      </c>
      <c r="X84" s="8">
        <v>7269.4</v>
      </c>
    </row>
    <row r="85" spans="1:24" ht="15" x14ac:dyDescent="0.25">
      <c r="A85">
        <v>47</v>
      </c>
      <c r="B85" t="s">
        <v>93</v>
      </c>
      <c r="C85" s="8">
        <v>14440.5</v>
      </c>
      <c r="D85" s="8">
        <v>556.75</v>
      </c>
      <c r="E85" s="8">
        <v>392.04</v>
      </c>
      <c r="F85" s="8">
        <v>0</v>
      </c>
      <c r="G85" s="8">
        <v>0</v>
      </c>
      <c r="H85" s="8">
        <v>0</v>
      </c>
      <c r="I85" s="8">
        <v>15389.29</v>
      </c>
      <c r="J85" s="8">
        <v>2840.68</v>
      </c>
      <c r="K85" s="9">
        <v>-0.02</v>
      </c>
      <c r="L85" s="8">
        <v>938.63</v>
      </c>
      <c r="M85" s="8">
        <v>0</v>
      </c>
      <c r="N85" s="8">
        <v>4609</v>
      </c>
      <c r="O85" s="8">
        <v>0</v>
      </c>
      <c r="P85" s="8">
        <v>0</v>
      </c>
      <c r="Q85" s="8">
        <v>0</v>
      </c>
      <c r="R85" s="8">
        <v>0</v>
      </c>
      <c r="S85" s="8">
        <v>0</v>
      </c>
      <c r="T85" s="8">
        <v>0</v>
      </c>
      <c r="U85" s="8">
        <v>302</v>
      </c>
      <c r="V85" s="8">
        <v>0</v>
      </c>
      <c r="W85" s="8">
        <v>8690.2900000000009</v>
      </c>
      <c r="X85" s="8">
        <v>6699</v>
      </c>
    </row>
    <row r="86" spans="1:24" x14ac:dyDescent="0.2">
      <c r="A86">
        <v>53</v>
      </c>
      <c r="B86" t="s">
        <v>94</v>
      </c>
      <c r="C86" s="8">
        <v>7591.5</v>
      </c>
      <c r="D86" s="8">
        <v>286.20999999999998</v>
      </c>
      <c r="E86" s="8">
        <v>172.25</v>
      </c>
      <c r="F86" s="8">
        <v>0</v>
      </c>
      <c r="G86" s="8">
        <v>0</v>
      </c>
      <c r="H86" s="8">
        <v>0</v>
      </c>
      <c r="I86" s="8">
        <v>8049.96</v>
      </c>
      <c r="J86" s="8">
        <v>1164.92</v>
      </c>
      <c r="K86" s="8">
        <v>0.06</v>
      </c>
      <c r="L86" s="8">
        <v>493.45</v>
      </c>
      <c r="M86" s="8">
        <v>2023.53</v>
      </c>
      <c r="N86" s="8">
        <v>0</v>
      </c>
      <c r="O86" s="8">
        <v>0</v>
      </c>
      <c r="P86" s="8">
        <v>0</v>
      </c>
      <c r="Q86" s="8">
        <v>0</v>
      </c>
      <c r="R86" s="8">
        <v>0</v>
      </c>
      <c r="S86" s="8">
        <v>0</v>
      </c>
      <c r="T86" s="8">
        <v>0</v>
      </c>
      <c r="U86" s="8">
        <v>0</v>
      </c>
      <c r="V86" s="8">
        <v>0</v>
      </c>
      <c r="W86" s="8">
        <v>3681.96</v>
      </c>
      <c r="X86" s="8">
        <v>4368</v>
      </c>
    </row>
    <row r="87" spans="1:24" ht="15" x14ac:dyDescent="0.25">
      <c r="A87">
        <v>200</v>
      </c>
      <c r="B87" t="s">
        <v>95</v>
      </c>
      <c r="C87" s="8">
        <v>37293</v>
      </c>
      <c r="D87" s="8">
        <v>799.21</v>
      </c>
      <c r="E87" s="8">
        <v>575.63</v>
      </c>
      <c r="F87" s="8">
        <v>0</v>
      </c>
      <c r="G87" s="8">
        <v>0</v>
      </c>
      <c r="H87" s="8">
        <v>0</v>
      </c>
      <c r="I87" s="8">
        <v>38667.839999999997</v>
      </c>
      <c r="J87" s="8">
        <v>9760.7999999999993</v>
      </c>
      <c r="K87" s="9">
        <v>-0.01</v>
      </c>
      <c r="L87" s="8">
        <v>2424.0500000000002</v>
      </c>
      <c r="M87" s="8">
        <v>0</v>
      </c>
      <c r="N87" s="8">
        <v>0</v>
      </c>
      <c r="O87" s="8">
        <v>0</v>
      </c>
      <c r="P87" s="8">
        <v>0</v>
      </c>
      <c r="Q87" s="8">
        <v>0</v>
      </c>
      <c r="R87" s="8">
        <v>0</v>
      </c>
      <c r="S87" s="8">
        <v>0</v>
      </c>
      <c r="T87" s="8">
        <v>0</v>
      </c>
      <c r="U87" s="8">
        <v>245</v>
      </c>
      <c r="V87" s="8">
        <v>0</v>
      </c>
      <c r="W87" s="8">
        <v>12429.84</v>
      </c>
      <c r="X87" s="8">
        <v>26238</v>
      </c>
    </row>
    <row r="88" spans="1:24" x14ac:dyDescent="0.2">
      <c r="A88" t="s">
        <v>28</v>
      </c>
      <c r="C88" t="s">
        <v>29</v>
      </c>
      <c r="D88" t="s">
        <v>29</v>
      </c>
      <c r="E88" t="s">
        <v>29</v>
      </c>
      <c r="F88" t="s">
        <v>29</v>
      </c>
      <c r="G88" t="s">
        <v>29</v>
      </c>
      <c r="H88" t="s">
        <v>29</v>
      </c>
      <c r="I88" t="s">
        <v>29</v>
      </c>
      <c r="J88" t="s">
        <v>29</v>
      </c>
      <c r="K88" t="s">
        <v>29</v>
      </c>
      <c r="L88" t="s">
        <v>29</v>
      </c>
      <c r="M88" t="s">
        <v>29</v>
      </c>
      <c r="N88" t="s">
        <v>29</v>
      </c>
      <c r="O88" t="s">
        <v>29</v>
      </c>
      <c r="P88" t="s">
        <v>29</v>
      </c>
      <c r="Q88" t="s">
        <v>29</v>
      </c>
      <c r="R88" t="s">
        <v>29</v>
      </c>
      <c r="S88" t="s">
        <v>29</v>
      </c>
      <c r="T88" t="s">
        <v>29</v>
      </c>
      <c r="U88" t="s">
        <v>29</v>
      </c>
      <c r="V88" t="s">
        <v>29</v>
      </c>
      <c r="W88" t="s">
        <v>29</v>
      </c>
      <c r="X88" t="s">
        <v>29</v>
      </c>
    </row>
    <row r="89" spans="1:24" ht="15" x14ac:dyDescent="0.25">
      <c r="B89" s="10"/>
      <c r="C89" s="10">
        <v>99795</v>
      </c>
      <c r="D89" s="10">
        <v>3218</v>
      </c>
      <c r="E89" s="10">
        <v>2251</v>
      </c>
      <c r="F89" s="10">
        <v>0</v>
      </c>
      <c r="G89" s="10">
        <v>750</v>
      </c>
      <c r="H89" s="10">
        <v>0</v>
      </c>
      <c r="I89" s="10">
        <v>106014</v>
      </c>
      <c r="J89" s="10">
        <v>20875</v>
      </c>
      <c r="K89" s="11">
        <v>0</v>
      </c>
      <c r="L89" s="10">
        <v>6487</v>
      </c>
      <c r="M89" s="10">
        <v>2024</v>
      </c>
      <c r="N89" s="10">
        <v>9218</v>
      </c>
      <c r="O89" s="10">
        <v>0</v>
      </c>
      <c r="P89" s="10">
        <v>0</v>
      </c>
      <c r="Q89" s="10">
        <v>593</v>
      </c>
      <c r="R89" s="10">
        <v>0</v>
      </c>
      <c r="S89" s="10">
        <v>0</v>
      </c>
      <c r="T89" s="10">
        <v>0</v>
      </c>
      <c r="U89" s="10">
        <v>1705</v>
      </c>
      <c r="V89" s="10">
        <v>0</v>
      </c>
      <c r="W89" s="10">
        <v>40901</v>
      </c>
      <c r="X89" s="10">
        <v>65113</v>
      </c>
    </row>
    <row r="91" spans="1:24" ht="15" x14ac:dyDescent="0.25">
      <c r="A91" s="7" t="s">
        <v>96</v>
      </c>
    </row>
    <row r="92" spans="1:24" ht="15" x14ac:dyDescent="0.25">
      <c r="A92">
        <v>25</v>
      </c>
      <c r="B92" t="s">
        <v>97</v>
      </c>
      <c r="C92" s="8">
        <v>7591.5</v>
      </c>
      <c r="D92" s="8">
        <v>286.20999999999998</v>
      </c>
      <c r="E92" s="8">
        <v>172.25</v>
      </c>
      <c r="F92" s="8">
        <v>0</v>
      </c>
      <c r="G92" s="8">
        <v>750</v>
      </c>
      <c r="H92" s="8">
        <v>0</v>
      </c>
      <c r="I92" s="8">
        <v>8799.9599999999991</v>
      </c>
      <c r="J92" s="8">
        <v>1164.92</v>
      </c>
      <c r="K92" s="9">
        <v>-0.01</v>
      </c>
      <c r="L92" s="8">
        <v>493.45</v>
      </c>
      <c r="M92" s="8">
        <v>0</v>
      </c>
      <c r="N92" s="8">
        <v>0</v>
      </c>
      <c r="O92" s="8">
        <v>0</v>
      </c>
      <c r="P92" s="8">
        <v>0</v>
      </c>
      <c r="Q92" s="8">
        <v>122</v>
      </c>
      <c r="R92" s="8">
        <v>0</v>
      </c>
      <c r="S92" s="8">
        <v>0</v>
      </c>
      <c r="T92" s="8">
        <v>0</v>
      </c>
      <c r="U92" s="8">
        <v>0</v>
      </c>
      <c r="V92" s="8">
        <v>0</v>
      </c>
      <c r="W92" s="8">
        <v>1780.36</v>
      </c>
      <c r="X92" s="8">
        <v>7019.6</v>
      </c>
    </row>
    <row r="93" spans="1:24" x14ac:dyDescent="0.2">
      <c r="A93">
        <v>261</v>
      </c>
      <c r="B93" t="s">
        <v>98</v>
      </c>
      <c r="C93" s="8">
        <v>11310</v>
      </c>
      <c r="D93" s="8">
        <v>385</v>
      </c>
      <c r="E93" s="8">
        <v>271.63</v>
      </c>
      <c r="F93" s="8">
        <v>0</v>
      </c>
      <c r="G93" s="8">
        <v>0</v>
      </c>
      <c r="H93" s="8">
        <v>0</v>
      </c>
      <c r="I93" s="8">
        <v>11966.63</v>
      </c>
      <c r="J93" s="8">
        <v>2035.67</v>
      </c>
      <c r="K93" s="8">
        <v>0.1</v>
      </c>
      <c r="L93" s="8">
        <v>735.15</v>
      </c>
      <c r="M93" s="8">
        <v>0</v>
      </c>
      <c r="N93" s="8">
        <v>4044.51</v>
      </c>
      <c r="O93" s="8">
        <v>0</v>
      </c>
      <c r="P93" s="8">
        <v>0</v>
      </c>
      <c r="Q93" s="8">
        <v>0</v>
      </c>
      <c r="R93" s="8">
        <v>0</v>
      </c>
      <c r="S93" s="8">
        <v>0</v>
      </c>
      <c r="T93" s="8">
        <v>0</v>
      </c>
      <c r="U93" s="8">
        <v>0</v>
      </c>
      <c r="V93" s="8">
        <v>0</v>
      </c>
      <c r="W93" s="8">
        <v>6815.43</v>
      </c>
      <c r="X93" s="8">
        <v>5151.2</v>
      </c>
    </row>
    <row r="94" spans="1:24" x14ac:dyDescent="0.2">
      <c r="A94">
        <v>330</v>
      </c>
      <c r="B94" t="s">
        <v>99</v>
      </c>
      <c r="C94" s="8">
        <v>8676.5</v>
      </c>
      <c r="D94" s="8">
        <v>339.67</v>
      </c>
      <c r="E94" s="8">
        <v>239.75</v>
      </c>
      <c r="F94" s="8">
        <v>0</v>
      </c>
      <c r="G94" s="8">
        <v>0</v>
      </c>
      <c r="H94" s="8">
        <v>0</v>
      </c>
      <c r="I94" s="8">
        <v>9255.92</v>
      </c>
      <c r="J94" s="8">
        <v>1422.51</v>
      </c>
      <c r="K94" s="8">
        <v>0.04</v>
      </c>
      <c r="L94" s="8">
        <v>563.97</v>
      </c>
      <c r="M94" s="8">
        <v>0</v>
      </c>
      <c r="N94" s="8">
        <v>1384</v>
      </c>
      <c r="O94" s="8">
        <v>0</v>
      </c>
      <c r="P94" s="8">
        <v>0</v>
      </c>
      <c r="Q94" s="8">
        <v>0</v>
      </c>
      <c r="R94" s="8">
        <v>0</v>
      </c>
      <c r="S94" s="8">
        <v>0</v>
      </c>
      <c r="T94" s="8">
        <v>0</v>
      </c>
      <c r="U94" s="8">
        <v>403</v>
      </c>
      <c r="V94" s="8">
        <v>0</v>
      </c>
      <c r="W94" s="8">
        <v>3773.52</v>
      </c>
      <c r="X94" s="8">
        <v>5482.4</v>
      </c>
    </row>
    <row r="95" spans="1:24" x14ac:dyDescent="0.2">
      <c r="A95">
        <v>75</v>
      </c>
      <c r="B95" t="s">
        <v>100</v>
      </c>
      <c r="C95" s="8">
        <v>29565.5</v>
      </c>
      <c r="D95" s="8">
        <v>783</v>
      </c>
      <c r="E95" s="8">
        <v>550.79</v>
      </c>
      <c r="F95" s="8">
        <v>0</v>
      </c>
      <c r="G95" s="8">
        <v>0</v>
      </c>
      <c r="H95" s="8">
        <v>0</v>
      </c>
      <c r="I95" s="8">
        <v>30899.29</v>
      </c>
      <c r="J95" s="8">
        <v>7430.24</v>
      </c>
      <c r="K95" s="8">
        <v>0.09</v>
      </c>
      <c r="L95" s="8">
        <v>1921.76</v>
      </c>
      <c r="M95" s="8">
        <v>0</v>
      </c>
      <c r="N95" s="8">
        <v>0</v>
      </c>
      <c r="O95" s="8">
        <v>0</v>
      </c>
      <c r="P95" s="8">
        <v>0</v>
      </c>
      <c r="Q95" s="8">
        <v>0</v>
      </c>
      <c r="R95" s="8">
        <v>0</v>
      </c>
      <c r="S95" s="8">
        <v>0</v>
      </c>
      <c r="T95" s="8">
        <v>0</v>
      </c>
      <c r="U95" s="8">
        <v>166</v>
      </c>
      <c r="V95" s="8">
        <v>0</v>
      </c>
      <c r="W95" s="8">
        <v>9518.09</v>
      </c>
      <c r="X95" s="8">
        <v>21381.200000000001</v>
      </c>
    </row>
    <row r="96" spans="1:24" x14ac:dyDescent="0.2">
      <c r="A96">
        <v>121</v>
      </c>
      <c r="B96" t="s">
        <v>101</v>
      </c>
      <c r="C96" s="8">
        <v>8676.5</v>
      </c>
      <c r="D96" s="8">
        <v>339.67</v>
      </c>
      <c r="E96" s="8">
        <v>239.75</v>
      </c>
      <c r="F96" s="8">
        <v>0</v>
      </c>
      <c r="G96" s="8">
        <v>0</v>
      </c>
      <c r="H96" s="8">
        <v>0</v>
      </c>
      <c r="I96" s="8">
        <v>9255.92</v>
      </c>
      <c r="J96" s="8">
        <v>1422.51</v>
      </c>
      <c r="K96" s="8">
        <v>0.04</v>
      </c>
      <c r="L96" s="8">
        <v>563.97</v>
      </c>
      <c r="M96" s="8">
        <v>0</v>
      </c>
      <c r="N96" s="8">
        <v>2500</v>
      </c>
      <c r="O96" s="8">
        <v>0</v>
      </c>
      <c r="P96" s="8">
        <v>0</v>
      </c>
      <c r="Q96" s="8">
        <v>0</v>
      </c>
      <c r="R96" s="8">
        <v>0</v>
      </c>
      <c r="S96" s="8">
        <v>0</v>
      </c>
      <c r="T96" s="8">
        <v>0</v>
      </c>
      <c r="U96" s="8">
        <v>0</v>
      </c>
      <c r="V96" s="8">
        <v>0</v>
      </c>
      <c r="W96" s="8">
        <v>4486.5200000000004</v>
      </c>
      <c r="X96" s="8">
        <v>4769.3999999999996</v>
      </c>
    </row>
    <row r="97" spans="1:24" ht="15" x14ac:dyDescent="0.25">
      <c r="A97">
        <v>215</v>
      </c>
      <c r="B97" t="s">
        <v>102</v>
      </c>
      <c r="C97" s="8">
        <v>37293</v>
      </c>
      <c r="D97" s="8">
        <v>799.21</v>
      </c>
      <c r="E97" s="8">
        <v>575.63</v>
      </c>
      <c r="F97" s="8">
        <v>0</v>
      </c>
      <c r="G97" s="8">
        <v>0</v>
      </c>
      <c r="H97" s="8">
        <v>0</v>
      </c>
      <c r="I97" s="8">
        <v>38667.839999999997</v>
      </c>
      <c r="J97" s="8">
        <v>9760.7999999999993</v>
      </c>
      <c r="K97" s="9">
        <v>-0.01</v>
      </c>
      <c r="L97" s="8">
        <v>2424.0500000000002</v>
      </c>
      <c r="M97" s="8">
        <v>0</v>
      </c>
      <c r="N97" s="8">
        <v>8500</v>
      </c>
      <c r="O97" s="8">
        <v>0</v>
      </c>
      <c r="P97" s="8">
        <v>0</v>
      </c>
      <c r="Q97" s="8">
        <v>0</v>
      </c>
      <c r="R97" s="8">
        <v>0</v>
      </c>
      <c r="S97" s="8">
        <v>0</v>
      </c>
      <c r="T97" s="8">
        <v>0</v>
      </c>
      <c r="U97" s="8">
        <v>0</v>
      </c>
      <c r="V97" s="8">
        <v>0</v>
      </c>
      <c r="W97" s="8">
        <v>20684.84</v>
      </c>
      <c r="X97" s="8">
        <v>17983</v>
      </c>
    </row>
    <row r="98" spans="1:24" x14ac:dyDescent="0.2">
      <c r="A98">
        <v>216</v>
      </c>
      <c r="B98" t="s">
        <v>103</v>
      </c>
      <c r="C98" s="8">
        <v>11310</v>
      </c>
      <c r="D98" s="8">
        <v>385</v>
      </c>
      <c r="E98" s="8">
        <v>271.63</v>
      </c>
      <c r="F98" s="8">
        <v>0</v>
      </c>
      <c r="G98" s="8">
        <v>0</v>
      </c>
      <c r="H98" s="8">
        <v>0</v>
      </c>
      <c r="I98" s="8">
        <v>11966.63</v>
      </c>
      <c r="J98" s="8">
        <v>2035.67</v>
      </c>
      <c r="K98" s="8">
        <v>0.01</v>
      </c>
      <c r="L98" s="8">
        <v>735.15</v>
      </c>
      <c r="M98" s="8">
        <v>0</v>
      </c>
      <c r="N98" s="8">
        <v>0</v>
      </c>
      <c r="O98" s="8">
        <v>0</v>
      </c>
      <c r="P98" s="8">
        <v>0</v>
      </c>
      <c r="Q98" s="8">
        <v>0</v>
      </c>
      <c r="R98" s="8">
        <v>0</v>
      </c>
      <c r="S98" s="8">
        <v>0</v>
      </c>
      <c r="T98" s="8">
        <v>0</v>
      </c>
      <c r="U98" s="8">
        <v>247</v>
      </c>
      <c r="V98" s="8">
        <v>0</v>
      </c>
      <c r="W98" s="8">
        <v>3017.83</v>
      </c>
      <c r="X98" s="8">
        <v>8948.7999999999993</v>
      </c>
    </row>
    <row r="99" spans="1:24" x14ac:dyDescent="0.2">
      <c r="A99" t="s">
        <v>28</v>
      </c>
      <c r="C99" t="s">
        <v>29</v>
      </c>
      <c r="D99" t="s">
        <v>29</v>
      </c>
      <c r="E99" t="s">
        <v>29</v>
      </c>
      <c r="F99" t="s">
        <v>29</v>
      </c>
      <c r="G99" t="s">
        <v>29</v>
      </c>
      <c r="H99" t="s">
        <v>29</v>
      </c>
      <c r="I99" t="s">
        <v>29</v>
      </c>
      <c r="J99" t="s">
        <v>29</v>
      </c>
      <c r="K99" t="s">
        <v>29</v>
      </c>
      <c r="L99" t="s">
        <v>29</v>
      </c>
      <c r="M99" t="s">
        <v>29</v>
      </c>
      <c r="N99" t="s">
        <v>29</v>
      </c>
      <c r="O99" t="s">
        <v>29</v>
      </c>
      <c r="P99" t="s">
        <v>29</v>
      </c>
      <c r="Q99" t="s">
        <v>29</v>
      </c>
      <c r="R99" t="s">
        <v>29</v>
      </c>
      <c r="S99" t="s">
        <v>29</v>
      </c>
      <c r="T99" t="s">
        <v>29</v>
      </c>
      <c r="U99" t="s">
        <v>29</v>
      </c>
      <c r="V99" t="s">
        <v>29</v>
      </c>
      <c r="W99" t="s">
        <v>29</v>
      </c>
      <c r="X99" t="s">
        <v>29</v>
      </c>
    </row>
    <row r="100" spans="1:24" ht="15" x14ac:dyDescent="0.25">
      <c r="B100" s="10"/>
      <c r="C100" s="10">
        <v>114423</v>
      </c>
      <c r="D100" s="10">
        <v>3318</v>
      </c>
      <c r="E100" s="10">
        <v>2321</v>
      </c>
      <c r="F100" s="10">
        <v>0</v>
      </c>
      <c r="G100" s="10">
        <v>750</v>
      </c>
      <c r="H100" s="10">
        <v>0</v>
      </c>
      <c r="I100" s="10">
        <v>120812</v>
      </c>
      <c r="J100" s="10">
        <v>25272</v>
      </c>
      <c r="K100" s="10">
        <v>0</v>
      </c>
      <c r="L100" s="10">
        <v>7438</v>
      </c>
      <c r="M100" s="10">
        <v>0</v>
      </c>
      <c r="N100" s="10">
        <v>16429</v>
      </c>
      <c r="O100" s="10">
        <v>0</v>
      </c>
      <c r="P100" s="10">
        <v>0</v>
      </c>
      <c r="Q100" s="10">
        <v>122</v>
      </c>
      <c r="R100" s="10">
        <v>0</v>
      </c>
      <c r="S100" s="10">
        <v>0</v>
      </c>
      <c r="T100" s="10">
        <v>0</v>
      </c>
      <c r="U100" s="10">
        <v>816</v>
      </c>
      <c r="V100" s="10">
        <v>0</v>
      </c>
      <c r="W100" s="10">
        <v>50077</v>
      </c>
      <c r="X100" s="10">
        <v>70736</v>
      </c>
    </row>
    <row r="102" spans="1:24" ht="15" x14ac:dyDescent="0.25">
      <c r="A102" s="7" t="s">
        <v>104</v>
      </c>
    </row>
    <row r="103" spans="1:24" x14ac:dyDescent="0.2">
      <c r="A103">
        <v>271</v>
      </c>
      <c r="B103" t="s">
        <v>105</v>
      </c>
      <c r="C103" s="8">
        <v>14440.5</v>
      </c>
      <c r="D103" s="8">
        <v>556.75</v>
      </c>
      <c r="E103" s="8">
        <v>392.04</v>
      </c>
      <c r="F103" s="8">
        <v>0</v>
      </c>
      <c r="G103" s="8">
        <v>750</v>
      </c>
      <c r="H103" s="8">
        <v>0</v>
      </c>
      <c r="I103" s="8">
        <v>16139.29</v>
      </c>
      <c r="J103" s="8">
        <v>2840.68</v>
      </c>
      <c r="K103" s="8">
        <v>0.02</v>
      </c>
      <c r="L103" s="8">
        <v>938.63</v>
      </c>
      <c r="M103" s="8">
        <v>2785.77</v>
      </c>
      <c r="N103" s="8">
        <v>3439</v>
      </c>
      <c r="O103" s="8">
        <v>0</v>
      </c>
      <c r="P103" s="8">
        <v>0</v>
      </c>
      <c r="Q103" s="8">
        <v>0</v>
      </c>
      <c r="R103" s="8">
        <v>0</v>
      </c>
      <c r="S103" s="8">
        <v>0</v>
      </c>
      <c r="T103" s="8">
        <v>993.79</v>
      </c>
      <c r="U103" s="8">
        <v>0</v>
      </c>
      <c r="V103" s="8">
        <v>0</v>
      </c>
      <c r="W103" s="8">
        <v>10997.89</v>
      </c>
      <c r="X103" s="8">
        <v>5141.3999999999996</v>
      </c>
    </row>
    <row r="104" spans="1:24" x14ac:dyDescent="0.2">
      <c r="A104">
        <v>278</v>
      </c>
      <c r="B104" t="s">
        <v>106</v>
      </c>
      <c r="C104" s="8">
        <v>14440.5</v>
      </c>
      <c r="D104" s="8">
        <v>556.75</v>
      </c>
      <c r="E104" s="8">
        <v>392.04</v>
      </c>
      <c r="F104" s="8">
        <v>0</v>
      </c>
      <c r="G104" s="8">
        <v>0</v>
      </c>
      <c r="H104" s="8">
        <v>0</v>
      </c>
      <c r="I104" s="8">
        <v>15389.29</v>
      </c>
      <c r="J104" s="8">
        <v>2840.68</v>
      </c>
      <c r="K104" s="8">
        <v>0.18</v>
      </c>
      <c r="L104" s="8">
        <v>938.63</v>
      </c>
      <c r="M104" s="8">
        <v>0</v>
      </c>
      <c r="N104" s="8">
        <v>0</v>
      </c>
      <c r="O104" s="8">
        <v>0</v>
      </c>
      <c r="P104" s="8">
        <v>0</v>
      </c>
      <c r="Q104" s="8">
        <v>0</v>
      </c>
      <c r="R104" s="8">
        <v>0</v>
      </c>
      <c r="S104" s="8">
        <v>0</v>
      </c>
      <c r="T104" s="8">
        <v>3494.2</v>
      </c>
      <c r="U104" s="8">
        <v>0</v>
      </c>
      <c r="V104" s="8">
        <v>0</v>
      </c>
      <c r="W104" s="8">
        <v>7273.69</v>
      </c>
      <c r="X104" s="8">
        <v>8115.6</v>
      </c>
    </row>
    <row r="105" spans="1:24" x14ac:dyDescent="0.2">
      <c r="A105">
        <v>280</v>
      </c>
      <c r="B105" t="s">
        <v>107</v>
      </c>
      <c r="C105" s="8">
        <v>14440.5</v>
      </c>
      <c r="D105" s="8">
        <v>556.75</v>
      </c>
      <c r="E105" s="8">
        <v>392.04</v>
      </c>
      <c r="F105" s="8">
        <v>0</v>
      </c>
      <c r="G105" s="8">
        <v>0</v>
      </c>
      <c r="H105" s="8">
        <v>0</v>
      </c>
      <c r="I105" s="8">
        <v>15389.29</v>
      </c>
      <c r="J105" s="8">
        <v>2840.68</v>
      </c>
      <c r="K105" s="8">
        <v>0.13</v>
      </c>
      <c r="L105" s="8">
        <v>938.63</v>
      </c>
      <c r="M105" s="8">
        <v>0</v>
      </c>
      <c r="N105" s="8">
        <v>0</v>
      </c>
      <c r="O105" s="8">
        <v>0</v>
      </c>
      <c r="P105" s="8">
        <v>0</v>
      </c>
      <c r="Q105" s="8">
        <v>0</v>
      </c>
      <c r="R105" s="8">
        <v>0</v>
      </c>
      <c r="S105" s="8">
        <v>0</v>
      </c>
      <c r="T105" s="8">
        <v>3524.45</v>
      </c>
      <c r="U105" s="8">
        <v>0</v>
      </c>
      <c r="V105" s="8">
        <v>0</v>
      </c>
      <c r="W105" s="8">
        <v>7303.89</v>
      </c>
      <c r="X105" s="8">
        <v>8085.4</v>
      </c>
    </row>
    <row r="106" spans="1:24" x14ac:dyDescent="0.2">
      <c r="A106">
        <v>297</v>
      </c>
      <c r="B106" t="s">
        <v>108</v>
      </c>
      <c r="C106" s="8">
        <v>11310</v>
      </c>
      <c r="D106" s="8">
        <v>385</v>
      </c>
      <c r="E106" s="8">
        <v>271.63</v>
      </c>
      <c r="F106" s="8">
        <v>0</v>
      </c>
      <c r="G106" s="8">
        <v>0</v>
      </c>
      <c r="H106" s="8">
        <v>0</v>
      </c>
      <c r="I106" s="8">
        <v>11966.63</v>
      </c>
      <c r="J106" s="8">
        <v>2035.67</v>
      </c>
      <c r="K106" s="8">
        <v>0.01</v>
      </c>
      <c r="L106" s="8">
        <v>735.15</v>
      </c>
      <c r="M106" s="8">
        <v>0</v>
      </c>
      <c r="N106" s="8">
        <v>1203</v>
      </c>
      <c r="O106" s="8">
        <v>0</v>
      </c>
      <c r="P106" s="8">
        <v>0</v>
      </c>
      <c r="Q106" s="8">
        <v>0</v>
      </c>
      <c r="R106" s="8">
        <v>0</v>
      </c>
      <c r="S106" s="8">
        <v>0</v>
      </c>
      <c r="T106" s="8">
        <v>0</v>
      </c>
      <c r="U106" s="8">
        <v>0</v>
      </c>
      <c r="V106" s="8">
        <v>0</v>
      </c>
      <c r="W106" s="8">
        <v>3973.83</v>
      </c>
      <c r="X106" s="8">
        <v>7992.8</v>
      </c>
    </row>
    <row r="107" spans="1:24" ht="15" x14ac:dyDescent="0.25">
      <c r="A107">
        <v>298</v>
      </c>
      <c r="B107" t="s">
        <v>109</v>
      </c>
      <c r="C107" s="8">
        <v>14440.5</v>
      </c>
      <c r="D107" s="8">
        <v>556.75</v>
      </c>
      <c r="E107" s="8">
        <v>392.04</v>
      </c>
      <c r="F107" s="8">
        <v>0</v>
      </c>
      <c r="G107" s="8">
        <v>0</v>
      </c>
      <c r="H107" s="8">
        <v>0</v>
      </c>
      <c r="I107" s="8">
        <v>15389.29</v>
      </c>
      <c r="J107" s="8">
        <v>2840.68</v>
      </c>
      <c r="K107" s="9">
        <v>-0.02</v>
      </c>
      <c r="L107" s="8">
        <v>938.63</v>
      </c>
      <c r="M107" s="8">
        <v>0</v>
      </c>
      <c r="N107" s="8">
        <v>1806</v>
      </c>
      <c r="O107" s="8">
        <v>0</v>
      </c>
      <c r="P107" s="8">
        <v>0</v>
      </c>
      <c r="Q107" s="8">
        <v>0</v>
      </c>
      <c r="R107" s="8">
        <v>0</v>
      </c>
      <c r="S107" s="8">
        <v>0</v>
      </c>
      <c r="T107" s="8">
        <v>0</v>
      </c>
      <c r="U107" s="8">
        <v>164</v>
      </c>
      <c r="V107" s="8">
        <v>0</v>
      </c>
      <c r="W107" s="8">
        <v>5749.29</v>
      </c>
      <c r="X107" s="8">
        <v>9640</v>
      </c>
    </row>
    <row r="108" spans="1:24" ht="15" x14ac:dyDescent="0.25">
      <c r="A108">
        <v>299</v>
      </c>
      <c r="B108" t="s">
        <v>110</v>
      </c>
      <c r="C108" s="8">
        <v>9716.5</v>
      </c>
      <c r="D108" s="8">
        <v>363.42</v>
      </c>
      <c r="E108" s="8">
        <v>255.96</v>
      </c>
      <c r="F108" s="8">
        <v>0</v>
      </c>
      <c r="G108" s="8">
        <v>0</v>
      </c>
      <c r="H108" s="8">
        <v>0</v>
      </c>
      <c r="I108" s="8">
        <v>10335.879999999999</v>
      </c>
      <c r="J108" s="8">
        <v>1653.19</v>
      </c>
      <c r="K108" s="9">
        <v>-0.08</v>
      </c>
      <c r="L108" s="8">
        <v>631.57000000000005</v>
      </c>
      <c r="M108" s="8">
        <v>0</v>
      </c>
      <c r="N108" s="8">
        <v>0</v>
      </c>
      <c r="O108" s="8">
        <v>0</v>
      </c>
      <c r="P108" s="8">
        <v>0</v>
      </c>
      <c r="Q108" s="8">
        <v>0</v>
      </c>
      <c r="R108" s="8">
        <v>0</v>
      </c>
      <c r="S108" s="8">
        <v>0</v>
      </c>
      <c r="T108" s="8">
        <v>0</v>
      </c>
      <c r="U108" s="8">
        <v>0</v>
      </c>
      <c r="V108" s="8">
        <v>0</v>
      </c>
      <c r="W108" s="8">
        <v>2284.6799999999998</v>
      </c>
      <c r="X108" s="8">
        <v>8051.2</v>
      </c>
    </row>
    <row r="109" spans="1:24" ht="15" x14ac:dyDescent="0.25">
      <c r="A109">
        <v>309</v>
      </c>
      <c r="B109" t="s">
        <v>111</v>
      </c>
      <c r="C109" s="8">
        <v>9716.5</v>
      </c>
      <c r="D109" s="8">
        <v>363.42</v>
      </c>
      <c r="E109" s="8">
        <v>255.96</v>
      </c>
      <c r="F109" s="8">
        <v>0</v>
      </c>
      <c r="G109" s="8">
        <v>0</v>
      </c>
      <c r="H109" s="8">
        <v>0</v>
      </c>
      <c r="I109" s="8">
        <v>10335.879999999999</v>
      </c>
      <c r="J109" s="8">
        <v>1653.19</v>
      </c>
      <c r="K109" s="9">
        <v>-0.01</v>
      </c>
      <c r="L109" s="8">
        <v>631.57000000000005</v>
      </c>
      <c r="M109" s="8">
        <v>0</v>
      </c>
      <c r="N109" s="8">
        <v>0</v>
      </c>
      <c r="O109" s="8">
        <v>0</v>
      </c>
      <c r="P109" s="8">
        <v>0</v>
      </c>
      <c r="Q109" s="8">
        <v>0</v>
      </c>
      <c r="R109" s="8">
        <v>0</v>
      </c>
      <c r="S109" s="8">
        <v>0</v>
      </c>
      <c r="T109" s="8">
        <v>3329.93</v>
      </c>
      <c r="U109" s="8">
        <v>360</v>
      </c>
      <c r="V109" s="8">
        <v>0</v>
      </c>
      <c r="W109" s="8">
        <v>5974.68</v>
      </c>
      <c r="X109" s="8">
        <v>4361.2</v>
      </c>
    </row>
    <row r="110" spans="1:24" ht="15" x14ac:dyDescent="0.25">
      <c r="A110">
        <v>351</v>
      </c>
      <c r="B110" t="s">
        <v>112</v>
      </c>
      <c r="C110" s="8">
        <v>14440.5</v>
      </c>
      <c r="D110" s="8">
        <v>556.75</v>
      </c>
      <c r="E110" s="8">
        <v>392.04</v>
      </c>
      <c r="F110" s="8">
        <v>0</v>
      </c>
      <c r="G110" s="8">
        <v>750</v>
      </c>
      <c r="H110" s="8">
        <v>0</v>
      </c>
      <c r="I110" s="8">
        <v>16139.29</v>
      </c>
      <c r="J110" s="8">
        <v>2840.68</v>
      </c>
      <c r="K110" s="9">
        <v>-0.02</v>
      </c>
      <c r="L110" s="8">
        <v>938.63</v>
      </c>
      <c r="M110" s="8">
        <v>0</v>
      </c>
      <c r="N110" s="8">
        <v>0</v>
      </c>
      <c r="O110" s="8">
        <v>0</v>
      </c>
      <c r="P110" s="8">
        <v>0</v>
      </c>
      <c r="Q110" s="8">
        <v>572</v>
      </c>
      <c r="R110" s="8">
        <v>0</v>
      </c>
      <c r="S110" s="8">
        <v>0</v>
      </c>
      <c r="T110" s="8">
        <v>0</v>
      </c>
      <c r="U110" s="8">
        <v>591</v>
      </c>
      <c r="V110" s="8">
        <v>0</v>
      </c>
      <c r="W110" s="8">
        <v>4942.29</v>
      </c>
      <c r="X110" s="8">
        <v>11197</v>
      </c>
    </row>
    <row r="111" spans="1:24" ht="15" x14ac:dyDescent="0.25">
      <c r="A111">
        <v>373</v>
      </c>
      <c r="B111" t="s">
        <v>113</v>
      </c>
      <c r="C111" s="8">
        <v>7591.5</v>
      </c>
      <c r="D111" s="8">
        <v>286.20999999999998</v>
      </c>
      <c r="E111" s="8">
        <v>172.25</v>
      </c>
      <c r="F111" s="8">
        <v>0</v>
      </c>
      <c r="G111" s="8">
        <v>0</v>
      </c>
      <c r="H111" s="8">
        <v>0</v>
      </c>
      <c r="I111" s="8">
        <v>8049.96</v>
      </c>
      <c r="J111" s="8">
        <v>1164.92</v>
      </c>
      <c r="K111" s="9">
        <v>-0.01</v>
      </c>
      <c r="L111" s="8">
        <v>493.45</v>
      </c>
      <c r="M111" s="8">
        <v>0</v>
      </c>
      <c r="N111" s="8">
        <v>0</v>
      </c>
      <c r="O111" s="8">
        <v>0</v>
      </c>
      <c r="P111" s="8">
        <v>0</v>
      </c>
      <c r="Q111" s="8">
        <v>0</v>
      </c>
      <c r="R111" s="8">
        <v>0</v>
      </c>
      <c r="S111" s="8">
        <v>0</v>
      </c>
      <c r="T111" s="8">
        <v>0</v>
      </c>
      <c r="U111" s="8">
        <v>0</v>
      </c>
      <c r="V111" s="8">
        <v>0</v>
      </c>
      <c r="W111" s="8">
        <v>1658.36</v>
      </c>
      <c r="X111" s="8">
        <v>6391.6</v>
      </c>
    </row>
    <row r="112" spans="1:24" x14ac:dyDescent="0.2">
      <c r="A112">
        <v>106</v>
      </c>
      <c r="B112" t="s">
        <v>114</v>
      </c>
      <c r="C112" s="8">
        <v>9716.5</v>
      </c>
      <c r="D112" s="8">
        <v>363.42</v>
      </c>
      <c r="E112" s="8">
        <v>255.96</v>
      </c>
      <c r="F112" s="8">
        <v>0</v>
      </c>
      <c r="G112" s="8">
        <v>750</v>
      </c>
      <c r="H112" s="8">
        <v>0</v>
      </c>
      <c r="I112" s="8">
        <v>11085.88</v>
      </c>
      <c r="J112" s="8">
        <v>1653.19</v>
      </c>
      <c r="K112" s="8">
        <v>0.06</v>
      </c>
      <c r="L112" s="8">
        <v>631.57000000000005</v>
      </c>
      <c r="M112" s="8">
        <v>0</v>
      </c>
      <c r="N112" s="8">
        <v>0</v>
      </c>
      <c r="O112" s="8">
        <v>0</v>
      </c>
      <c r="P112" s="8">
        <v>0</v>
      </c>
      <c r="Q112" s="8">
        <v>18</v>
      </c>
      <c r="R112" s="8">
        <v>0</v>
      </c>
      <c r="S112" s="8">
        <v>0</v>
      </c>
      <c r="T112" s="8">
        <v>3354.06</v>
      </c>
      <c r="U112" s="8">
        <v>0</v>
      </c>
      <c r="V112" s="8">
        <v>0</v>
      </c>
      <c r="W112" s="8">
        <v>5656.88</v>
      </c>
      <c r="X112" s="8">
        <v>5429</v>
      </c>
    </row>
    <row r="113" spans="1:24" ht="15" x14ac:dyDescent="0.25">
      <c r="A113">
        <v>239</v>
      </c>
      <c r="B113" t="s">
        <v>115</v>
      </c>
      <c r="C113" s="8">
        <v>14440.5</v>
      </c>
      <c r="D113" s="8">
        <v>556.75</v>
      </c>
      <c r="E113" s="8">
        <v>392.04</v>
      </c>
      <c r="F113" s="8">
        <v>0</v>
      </c>
      <c r="G113" s="8">
        <v>1500</v>
      </c>
      <c r="H113" s="8">
        <v>0</v>
      </c>
      <c r="I113" s="8">
        <v>16889.29</v>
      </c>
      <c r="J113" s="8">
        <v>2840.68</v>
      </c>
      <c r="K113" s="9">
        <v>-0.02</v>
      </c>
      <c r="L113" s="8">
        <v>938.63</v>
      </c>
      <c r="M113" s="8">
        <v>0</v>
      </c>
      <c r="N113" s="8">
        <v>4609</v>
      </c>
      <c r="O113" s="8">
        <v>0</v>
      </c>
      <c r="P113" s="8">
        <v>0</v>
      </c>
      <c r="Q113" s="8">
        <v>229</v>
      </c>
      <c r="R113" s="8">
        <v>0</v>
      </c>
      <c r="S113" s="8">
        <v>0</v>
      </c>
      <c r="T113" s="8">
        <v>0</v>
      </c>
      <c r="U113" s="8">
        <v>0</v>
      </c>
      <c r="V113" s="8">
        <v>0</v>
      </c>
      <c r="W113" s="8">
        <v>8617.2900000000009</v>
      </c>
      <c r="X113" s="8">
        <v>8272</v>
      </c>
    </row>
    <row r="114" spans="1:24" x14ac:dyDescent="0.2">
      <c r="A114">
        <v>243</v>
      </c>
      <c r="B114" t="s">
        <v>116</v>
      </c>
      <c r="C114" s="8">
        <v>14440.5</v>
      </c>
      <c r="D114" s="8">
        <v>556.75</v>
      </c>
      <c r="E114" s="8">
        <v>392.04</v>
      </c>
      <c r="F114" s="8">
        <v>0</v>
      </c>
      <c r="G114" s="8">
        <v>0</v>
      </c>
      <c r="H114" s="8">
        <v>0</v>
      </c>
      <c r="I114" s="8">
        <v>15389.29</v>
      </c>
      <c r="J114" s="8">
        <v>2840.68</v>
      </c>
      <c r="K114" s="8">
        <v>0.01</v>
      </c>
      <c r="L114" s="8">
        <v>938.63</v>
      </c>
      <c r="M114" s="8">
        <v>2785.77</v>
      </c>
      <c r="N114" s="8">
        <v>0</v>
      </c>
      <c r="O114" s="8">
        <v>0</v>
      </c>
      <c r="P114" s="8">
        <v>0</v>
      </c>
      <c r="Q114" s="8">
        <v>0</v>
      </c>
      <c r="R114" s="8">
        <v>0</v>
      </c>
      <c r="S114" s="8">
        <v>0</v>
      </c>
      <c r="T114" s="8">
        <v>0</v>
      </c>
      <c r="U114" s="8">
        <v>0</v>
      </c>
      <c r="V114" s="8">
        <v>0</v>
      </c>
      <c r="W114" s="8">
        <v>6565.09</v>
      </c>
      <c r="X114" s="8">
        <v>8824.2000000000007</v>
      </c>
    </row>
    <row r="115" spans="1:24" ht="15" x14ac:dyDescent="0.25">
      <c r="A115">
        <v>254</v>
      </c>
      <c r="B115" t="s">
        <v>117</v>
      </c>
      <c r="C115" s="8">
        <v>37293</v>
      </c>
      <c r="D115" s="8">
        <v>799.21</v>
      </c>
      <c r="E115" s="8">
        <v>575.63</v>
      </c>
      <c r="F115" s="8">
        <v>0</v>
      </c>
      <c r="G115" s="8">
        <v>0</v>
      </c>
      <c r="H115" s="8">
        <v>0</v>
      </c>
      <c r="I115" s="8">
        <v>38667.839999999997</v>
      </c>
      <c r="J115" s="8">
        <v>9760.7999999999993</v>
      </c>
      <c r="K115" s="9">
        <v>-0.01</v>
      </c>
      <c r="L115" s="8">
        <v>2424.0500000000002</v>
      </c>
      <c r="M115" s="8">
        <v>0</v>
      </c>
      <c r="N115" s="8">
        <v>5585</v>
      </c>
      <c r="O115" s="8">
        <v>0</v>
      </c>
      <c r="P115" s="8">
        <v>0</v>
      </c>
      <c r="Q115" s="8">
        <v>0</v>
      </c>
      <c r="R115" s="8">
        <v>0</v>
      </c>
      <c r="S115" s="8">
        <v>0</v>
      </c>
      <c r="T115" s="8">
        <v>0</v>
      </c>
      <c r="U115" s="8">
        <v>332</v>
      </c>
      <c r="V115" s="8">
        <v>0</v>
      </c>
      <c r="W115" s="8">
        <v>18101.84</v>
      </c>
      <c r="X115" s="8">
        <v>20566</v>
      </c>
    </row>
    <row r="116" spans="1:24" x14ac:dyDescent="0.2">
      <c r="A116" t="s">
        <v>28</v>
      </c>
      <c r="C116" t="s">
        <v>29</v>
      </c>
      <c r="D116" t="s">
        <v>29</v>
      </c>
      <c r="E116" t="s">
        <v>29</v>
      </c>
      <c r="F116" t="s">
        <v>29</v>
      </c>
      <c r="G116" t="s">
        <v>29</v>
      </c>
      <c r="H116" t="s">
        <v>29</v>
      </c>
      <c r="I116" t="s">
        <v>29</v>
      </c>
      <c r="J116" t="s">
        <v>29</v>
      </c>
      <c r="K116" t="s">
        <v>29</v>
      </c>
      <c r="L116" t="s">
        <v>29</v>
      </c>
      <c r="M116" t="s">
        <v>29</v>
      </c>
      <c r="N116" t="s">
        <v>29</v>
      </c>
      <c r="O116" t="s">
        <v>29</v>
      </c>
      <c r="P116" t="s">
        <v>29</v>
      </c>
      <c r="Q116" t="s">
        <v>29</v>
      </c>
      <c r="R116" t="s">
        <v>29</v>
      </c>
      <c r="S116" t="s">
        <v>29</v>
      </c>
      <c r="T116" t="s">
        <v>29</v>
      </c>
      <c r="U116" t="s">
        <v>29</v>
      </c>
      <c r="V116" t="s">
        <v>29</v>
      </c>
      <c r="W116" t="s">
        <v>29</v>
      </c>
      <c r="X116" t="s">
        <v>29</v>
      </c>
    </row>
    <row r="117" spans="1:24" ht="15" x14ac:dyDescent="0.25">
      <c r="B117" s="10"/>
      <c r="C117" s="10">
        <v>186428</v>
      </c>
      <c r="D117" s="10">
        <v>6458</v>
      </c>
      <c r="E117" s="10">
        <v>4532</v>
      </c>
      <c r="F117" s="10">
        <v>0</v>
      </c>
      <c r="G117" s="10">
        <v>3750</v>
      </c>
      <c r="H117" s="10">
        <v>0</v>
      </c>
      <c r="I117" s="10">
        <v>201167</v>
      </c>
      <c r="J117" s="10">
        <v>37806</v>
      </c>
      <c r="K117" s="10">
        <v>0</v>
      </c>
      <c r="L117" s="10">
        <v>12118</v>
      </c>
      <c r="M117" s="10">
        <v>5572</v>
      </c>
      <c r="N117" s="10">
        <v>16642</v>
      </c>
      <c r="O117" s="10">
        <v>0</v>
      </c>
      <c r="P117" s="10">
        <v>0</v>
      </c>
      <c r="Q117" s="10">
        <v>819</v>
      </c>
      <c r="R117" s="10">
        <v>0</v>
      </c>
      <c r="S117" s="10">
        <v>0</v>
      </c>
      <c r="T117" s="10">
        <v>14696</v>
      </c>
      <c r="U117" s="10">
        <v>1447</v>
      </c>
      <c r="V117" s="10">
        <v>0</v>
      </c>
      <c r="W117" s="10">
        <v>89100</v>
      </c>
      <c r="X117" s="10">
        <v>112067</v>
      </c>
    </row>
    <row r="119" spans="1:24" ht="15" x14ac:dyDescent="0.25">
      <c r="A119" s="7" t="s">
        <v>118</v>
      </c>
    </row>
    <row r="120" spans="1:24" ht="15" x14ac:dyDescent="0.25">
      <c r="A120">
        <v>321</v>
      </c>
      <c r="B120" t="s">
        <v>119</v>
      </c>
      <c r="C120" s="8">
        <v>14440.5</v>
      </c>
      <c r="D120" s="8">
        <v>556.75</v>
      </c>
      <c r="E120" s="8">
        <v>392.04</v>
      </c>
      <c r="F120" s="8">
        <v>0</v>
      </c>
      <c r="G120" s="8">
        <v>750</v>
      </c>
      <c r="H120" s="8">
        <v>0</v>
      </c>
      <c r="I120" s="8">
        <v>16139.29</v>
      </c>
      <c r="J120" s="8">
        <v>2840.68</v>
      </c>
      <c r="K120" s="9">
        <v>-0.02</v>
      </c>
      <c r="L120" s="8">
        <v>938.63</v>
      </c>
      <c r="M120" s="8">
        <v>0</v>
      </c>
      <c r="N120" s="8">
        <v>0</v>
      </c>
      <c r="O120" s="8">
        <v>0</v>
      </c>
      <c r="P120" s="8">
        <v>0</v>
      </c>
      <c r="Q120" s="8">
        <v>0</v>
      </c>
      <c r="R120" s="8">
        <v>0</v>
      </c>
      <c r="S120" s="8">
        <v>0</v>
      </c>
      <c r="T120" s="8">
        <v>0</v>
      </c>
      <c r="U120" s="8">
        <v>0</v>
      </c>
      <c r="V120" s="8">
        <v>0</v>
      </c>
      <c r="W120" s="8">
        <v>3779.29</v>
      </c>
      <c r="X120" s="8">
        <v>12360</v>
      </c>
    </row>
    <row r="121" spans="1:24" ht="15" x14ac:dyDescent="0.25">
      <c r="A121">
        <v>336</v>
      </c>
      <c r="B121" t="s">
        <v>120</v>
      </c>
      <c r="C121" s="8">
        <v>7591.5</v>
      </c>
      <c r="D121" s="8">
        <v>286.20999999999998</v>
      </c>
      <c r="E121" s="8">
        <v>172.25</v>
      </c>
      <c r="F121" s="8">
        <v>0</v>
      </c>
      <c r="G121" s="8">
        <v>0</v>
      </c>
      <c r="H121" s="8">
        <v>0</v>
      </c>
      <c r="I121" s="8">
        <v>8049.96</v>
      </c>
      <c r="J121" s="8">
        <v>1164.92</v>
      </c>
      <c r="K121" s="9">
        <v>-0.01</v>
      </c>
      <c r="L121" s="8">
        <v>493.45</v>
      </c>
      <c r="M121" s="8">
        <v>0</v>
      </c>
      <c r="N121" s="8">
        <v>0</v>
      </c>
      <c r="O121" s="8">
        <v>0</v>
      </c>
      <c r="P121" s="8">
        <v>0</v>
      </c>
      <c r="Q121" s="8">
        <v>0</v>
      </c>
      <c r="R121" s="8">
        <v>0</v>
      </c>
      <c r="S121" s="8">
        <v>0</v>
      </c>
      <c r="T121" s="8">
        <v>0</v>
      </c>
      <c r="U121" s="8">
        <v>522</v>
      </c>
      <c r="V121" s="8">
        <v>0</v>
      </c>
      <c r="W121" s="8">
        <v>2180.36</v>
      </c>
      <c r="X121" s="8">
        <v>5869.6</v>
      </c>
    </row>
    <row r="122" spans="1:24" ht="15" x14ac:dyDescent="0.25">
      <c r="A122">
        <v>48</v>
      </c>
      <c r="B122" t="s">
        <v>121</v>
      </c>
      <c r="C122" s="8">
        <v>37293</v>
      </c>
      <c r="D122" s="8">
        <v>799.21</v>
      </c>
      <c r="E122" s="8">
        <v>575.63</v>
      </c>
      <c r="F122" s="8">
        <v>0</v>
      </c>
      <c r="G122" s="8">
        <v>0</v>
      </c>
      <c r="H122" s="8">
        <v>0</v>
      </c>
      <c r="I122" s="8">
        <v>38667.839999999997</v>
      </c>
      <c r="J122" s="8">
        <v>9760.7999999999993</v>
      </c>
      <c r="K122" s="9">
        <v>-0.01</v>
      </c>
      <c r="L122" s="8">
        <v>2424.0500000000002</v>
      </c>
      <c r="M122" s="8">
        <v>0</v>
      </c>
      <c r="N122" s="8">
        <v>0</v>
      </c>
      <c r="O122" s="8">
        <v>0</v>
      </c>
      <c r="P122" s="8">
        <v>0</v>
      </c>
      <c r="Q122" s="8">
        <v>0</v>
      </c>
      <c r="R122" s="8">
        <v>0</v>
      </c>
      <c r="S122" s="8">
        <v>0</v>
      </c>
      <c r="T122" s="8">
        <v>0</v>
      </c>
      <c r="U122" s="8">
        <v>0</v>
      </c>
      <c r="V122" s="8">
        <v>0</v>
      </c>
      <c r="W122" s="8">
        <v>12184.84</v>
      </c>
      <c r="X122" s="8">
        <v>26483</v>
      </c>
    </row>
    <row r="123" spans="1:24" x14ac:dyDescent="0.2">
      <c r="A123">
        <v>123</v>
      </c>
      <c r="B123" t="s">
        <v>122</v>
      </c>
      <c r="C123" s="8">
        <v>9716.5</v>
      </c>
      <c r="D123" s="8">
        <v>363.42</v>
      </c>
      <c r="E123" s="8">
        <v>255.96</v>
      </c>
      <c r="F123" s="8">
        <v>0</v>
      </c>
      <c r="G123" s="8">
        <v>0</v>
      </c>
      <c r="H123" s="8">
        <v>0</v>
      </c>
      <c r="I123" s="8">
        <v>10335.879999999999</v>
      </c>
      <c r="J123" s="8">
        <v>1653.19</v>
      </c>
      <c r="K123" s="8">
        <v>0.12</v>
      </c>
      <c r="L123" s="8">
        <v>631.57000000000005</v>
      </c>
      <c r="M123" s="8">
        <v>0</v>
      </c>
      <c r="N123" s="8">
        <v>0</v>
      </c>
      <c r="O123" s="8">
        <v>0</v>
      </c>
      <c r="P123" s="8">
        <v>0</v>
      </c>
      <c r="Q123" s="8">
        <v>0</v>
      </c>
      <c r="R123" s="8">
        <v>0</v>
      </c>
      <c r="S123" s="8">
        <v>0</v>
      </c>
      <c r="T123" s="8">
        <v>0</v>
      </c>
      <c r="U123" s="8">
        <v>0</v>
      </c>
      <c r="V123" s="8">
        <v>0</v>
      </c>
      <c r="W123" s="8">
        <v>2284.88</v>
      </c>
      <c r="X123" s="8">
        <v>8051</v>
      </c>
    </row>
    <row r="124" spans="1:24" x14ac:dyDescent="0.2">
      <c r="A124">
        <v>173</v>
      </c>
      <c r="B124" t="s">
        <v>123</v>
      </c>
      <c r="C124" s="8">
        <v>14440.5</v>
      </c>
      <c r="D124" s="8">
        <v>556.75</v>
      </c>
      <c r="E124" s="8">
        <v>392.04</v>
      </c>
      <c r="F124" s="8">
        <v>0</v>
      </c>
      <c r="G124" s="8">
        <v>0</v>
      </c>
      <c r="H124" s="8">
        <v>0</v>
      </c>
      <c r="I124" s="8">
        <v>15389.29</v>
      </c>
      <c r="J124" s="8">
        <v>2840.68</v>
      </c>
      <c r="K124" s="8">
        <v>0.06</v>
      </c>
      <c r="L124" s="8">
        <v>938.63</v>
      </c>
      <c r="M124" s="8">
        <v>2743.77</v>
      </c>
      <c r="N124" s="8">
        <v>0</v>
      </c>
      <c r="O124" s="8">
        <v>0</v>
      </c>
      <c r="P124" s="8">
        <v>0</v>
      </c>
      <c r="Q124" s="8">
        <v>0</v>
      </c>
      <c r="R124" s="8">
        <v>0</v>
      </c>
      <c r="S124" s="8">
        <v>0</v>
      </c>
      <c r="T124" s="8">
        <v>3381.15</v>
      </c>
      <c r="U124" s="8">
        <v>214</v>
      </c>
      <c r="V124" s="8">
        <v>0</v>
      </c>
      <c r="W124" s="8">
        <v>10118.290000000001</v>
      </c>
      <c r="X124" s="8">
        <v>5271</v>
      </c>
    </row>
    <row r="125" spans="1:24" x14ac:dyDescent="0.2">
      <c r="A125">
        <v>199</v>
      </c>
      <c r="B125" t="s">
        <v>124</v>
      </c>
      <c r="C125" s="8">
        <v>14440.5</v>
      </c>
      <c r="D125" s="8">
        <v>556.75</v>
      </c>
      <c r="E125" s="8">
        <v>392.04</v>
      </c>
      <c r="F125" s="8">
        <v>0</v>
      </c>
      <c r="G125" s="8">
        <v>750</v>
      </c>
      <c r="H125" s="8">
        <v>0</v>
      </c>
      <c r="I125" s="8">
        <v>16139.29</v>
      </c>
      <c r="J125" s="8">
        <v>2840.68</v>
      </c>
      <c r="K125" s="8">
        <v>7.0000000000000007E-2</v>
      </c>
      <c r="L125" s="8">
        <v>938.63</v>
      </c>
      <c r="M125" s="8">
        <v>0</v>
      </c>
      <c r="N125" s="8">
        <v>4007</v>
      </c>
      <c r="O125" s="8">
        <v>0</v>
      </c>
      <c r="P125" s="8">
        <v>2909.71</v>
      </c>
      <c r="Q125" s="8">
        <v>470</v>
      </c>
      <c r="R125" s="8">
        <v>0</v>
      </c>
      <c r="S125" s="8">
        <v>0</v>
      </c>
      <c r="T125" s="8">
        <v>0</v>
      </c>
      <c r="U125" s="8">
        <v>0</v>
      </c>
      <c r="V125" s="8">
        <v>0</v>
      </c>
      <c r="W125" s="8">
        <v>11166.09</v>
      </c>
      <c r="X125" s="8">
        <v>4973.2</v>
      </c>
    </row>
    <row r="126" spans="1:24" ht="15" x14ac:dyDescent="0.25">
      <c r="A126">
        <v>3038</v>
      </c>
      <c r="B126" t="s">
        <v>125</v>
      </c>
      <c r="C126" s="8">
        <v>14440.5</v>
      </c>
      <c r="D126" s="8">
        <v>556.75</v>
      </c>
      <c r="E126" s="8">
        <v>392.04</v>
      </c>
      <c r="F126" s="8">
        <v>0</v>
      </c>
      <c r="G126" s="8">
        <v>0</v>
      </c>
      <c r="H126" s="8">
        <v>0</v>
      </c>
      <c r="I126" s="8">
        <v>15389.29</v>
      </c>
      <c r="J126" s="8">
        <v>2840.68</v>
      </c>
      <c r="K126" s="9">
        <v>-0.02</v>
      </c>
      <c r="L126" s="8">
        <v>938.63</v>
      </c>
      <c r="M126" s="8">
        <v>0</v>
      </c>
      <c r="N126" s="8">
        <v>4609</v>
      </c>
      <c r="O126" s="8">
        <v>0</v>
      </c>
      <c r="P126" s="8">
        <v>0</v>
      </c>
      <c r="Q126" s="8">
        <v>0</v>
      </c>
      <c r="R126" s="8">
        <v>0</v>
      </c>
      <c r="S126" s="8">
        <v>0</v>
      </c>
      <c r="T126" s="8">
        <v>0</v>
      </c>
      <c r="U126" s="8">
        <v>0</v>
      </c>
      <c r="V126" s="8">
        <v>0</v>
      </c>
      <c r="W126" s="8">
        <v>8388.2900000000009</v>
      </c>
      <c r="X126" s="8">
        <v>7001</v>
      </c>
    </row>
    <row r="127" spans="1:24" x14ac:dyDescent="0.2">
      <c r="A127" t="s">
        <v>28</v>
      </c>
      <c r="C127" t="s">
        <v>29</v>
      </c>
      <c r="D127" t="s">
        <v>29</v>
      </c>
      <c r="E127" t="s">
        <v>29</v>
      </c>
      <c r="F127" t="s">
        <v>29</v>
      </c>
      <c r="G127" t="s">
        <v>29</v>
      </c>
      <c r="H127" t="s">
        <v>29</v>
      </c>
      <c r="I127" t="s">
        <v>29</v>
      </c>
      <c r="J127" t="s">
        <v>29</v>
      </c>
      <c r="K127" t="s">
        <v>29</v>
      </c>
      <c r="L127" t="s">
        <v>29</v>
      </c>
      <c r="M127" t="s">
        <v>29</v>
      </c>
      <c r="N127" t="s">
        <v>29</v>
      </c>
      <c r="O127" t="s">
        <v>29</v>
      </c>
      <c r="P127" t="s">
        <v>29</v>
      </c>
      <c r="Q127" t="s">
        <v>29</v>
      </c>
      <c r="R127" t="s">
        <v>29</v>
      </c>
      <c r="S127" t="s">
        <v>29</v>
      </c>
      <c r="T127" t="s">
        <v>29</v>
      </c>
      <c r="U127" t="s">
        <v>29</v>
      </c>
      <c r="V127" t="s">
        <v>29</v>
      </c>
      <c r="W127" t="s">
        <v>29</v>
      </c>
      <c r="X127" t="s">
        <v>29</v>
      </c>
    </row>
    <row r="128" spans="1:24" ht="15" x14ac:dyDescent="0.25">
      <c r="B128" s="10"/>
      <c r="C128" s="10">
        <v>112363</v>
      </c>
      <c r="D128" s="10">
        <v>3676</v>
      </c>
      <c r="E128" s="10">
        <v>2572</v>
      </c>
      <c r="F128" s="10">
        <v>0</v>
      </c>
      <c r="G128" s="10">
        <v>1500</v>
      </c>
      <c r="H128" s="10">
        <v>0</v>
      </c>
      <c r="I128" s="10">
        <v>120111</v>
      </c>
      <c r="J128" s="10">
        <v>23942</v>
      </c>
      <c r="K128" s="10">
        <v>0</v>
      </c>
      <c r="L128" s="10">
        <v>7304</v>
      </c>
      <c r="M128" s="10">
        <v>2744</v>
      </c>
      <c r="N128" s="10">
        <v>8616</v>
      </c>
      <c r="O128" s="10">
        <v>0</v>
      </c>
      <c r="P128" s="10">
        <v>2910</v>
      </c>
      <c r="Q128" s="10">
        <v>470</v>
      </c>
      <c r="R128" s="10">
        <v>0</v>
      </c>
      <c r="S128" s="10">
        <v>0</v>
      </c>
      <c r="T128" s="10">
        <v>3381</v>
      </c>
      <c r="U128" s="10">
        <v>736</v>
      </c>
      <c r="V128" s="10">
        <v>0</v>
      </c>
      <c r="W128" s="10">
        <v>50102</v>
      </c>
      <c r="X128" s="10">
        <v>70009</v>
      </c>
    </row>
    <row r="130" spans="1:24" ht="15" x14ac:dyDescent="0.25">
      <c r="A130" s="7" t="s">
        <v>126</v>
      </c>
    </row>
    <row r="131" spans="1:24" x14ac:dyDescent="0.2">
      <c r="A131">
        <v>18</v>
      </c>
      <c r="B131" t="s">
        <v>127</v>
      </c>
      <c r="C131" s="8">
        <v>29565.5</v>
      </c>
      <c r="D131" s="8">
        <v>783</v>
      </c>
      <c r="E131" s="8">
        <v>550.79</v>
      </c>
      <c r="F131" s="8">
        <v>0</v>
      </c>
      <c r="G131" s="8">
        <v>0</v>
      </c>
      <c r="H131" s="8">
        <v>0</v>
      </c>
      <c r="I131" s="8">
        <v>30899.29</v>
      </c>
      <c r="J131" s="8">
        <v>7430.24</v>
      </c>
      <c r="K131" s="8">
        <v>0.02</v>
      </c>
      <c r="L131" s="8">
        <v>938.63</v>
      </c>
      <c r="M131" s="8">
        <v>0</v>
      </c>
      <c r="N131" s="8">
        <v>0</v>
      </c>
      <c r="O131" s="8">
        <v>0</v>
      </c>
      <c r="P131" s="8">
        <v>0</v>
      </c>
      <c r="Q131" s="8">
        <v>217</v>
      </c>
      <c r="R131" s="8">
        <v>0</v>
      </c>
      <c r="S131" s="8">
        <v>0</v>
      </c>
      <c r="T131" s="8">
        <v>0</v>
      </c>
      <c r="U131" s="8">
        <v>298</v>
      </c>
      <c r="V131" s="8">
        <v>0</v>
      </c>
      <c r="W131" s="8">
        <v>8883.89</v>
      </c>
      <c r="X131" s="8">
        <v>22015.4</v>
      </c>
    </row>
    <row r="132" spans="1:24" ht="15" x14ac:dyDescent="0.25">
      <c r="A132">
        <v>290</v>
      </c>
      <c r="B132" t="s">
        <v>128</v>
      </c>
      <c r="C132" s="8">
        <v>7591.5</v>
      </c>
      <c r="D132" s="8">
        <v>286.20999999999998</v>
      </c>
      <c r="E132" s="8">
        <v>172.25</v>
      </c>
      <c r="F132" s="8">
        <v>0</v>
      </c>
      <c r="G132" s="8">
        <v>750</v>
      </c>
      <c r="H132" s="8">
        <v>0</v>
      </c>
      <c r="I132" s="8">
        <v>8799.9599999999991</v>
      </c>
      <c r="J132" s="8">
        <v>1164.92</v>
      </c>
      <c r="K132" s="9">
        <v>-0.01</v>
      </c>
      <c r="L132" s="8">
        <v>493.45</v>
      </c>
      <c r="M132" s="8">
        <v>0</v>
      </c>
      <c r="N132" s="8">
        <v>3635</v>
      </c>
      <c r="O132" s="8">
        <v>0</v>
      </c>
      <c r="P132" s="8">
        <v>0</v>
      </c>
      <c r="Q132" s="8">
        <v>122</v>
      </c>
      <c r="R132" s="8">
        <v>0</v>
      </c>
      <c r="S132" s="8">
        <v>0</v>
      </c>
      <c r="T132" s="8">
        <v>0</v>
      </c>
      <c r="U132" s="8">
        <v>0</v>
      </c>
      <c r="V132" s="8">
        <v>0</v>
      </c>
      <c r="W132" s="8">
        <v>5415.36</v>
      </c>
      <c r="X132" s="8">
        <v>3384.6</v>
      </c>
    </row>
    <row r="133" spans="1:24" ht="15" x14ac:dyDescent="0.25">
      <c r="A133">
        <v>365</v>
      </c>
      <c r="B133" t="s">
        <v>129</v>
      </c>
      <c r="C133" s="8">
        <v>7591.5</v>
      </c>
      <c r="D133" s="8">
        <v>286.20999999999998</v>
      </c>
      <c r="E133" s="8">
        <v>172.25</v>
      </c>
      <c r="F133" s="8">
        <v>0</v>
      </c>
      <c r="G133" s="8">
        <v>0</v>
      </c>
      <c r="H133" s="8">
        <v>0</v>
      </c>
      <c r="I133" s="8">
        <v>8049.96</v>
      </c>
      <c r="J133" s="8">
        <v>1164.92</v>
      </c>
      <c r="K133" s="9">
        <v>-0.01</v>
      </c>
      <c r="L133" s="8">
        <v>493.45</v>
      </c>
      <c r="M133" s="8">
        <v>0</v>
      </c>
      <c r="N133" s="8">
        <v>0</v>
      </c>
      <c r="O133" s="8">
        <v>0</v>
      </c>
      <c r="P133" s="8">
        <v>0</v>
      </c>
      <c r="Q133" s="8">
        <v>0</v>
      </c>
      <c r="R133" s="8">
        <v>0</v>
      </c>
      <c r="S133" s="8">
        <v>0</v>
      </c>
      <c r="T133" s="8">
        <v>0</v>
      </c>
      <c r="U133" s="8">
        <v>0</v>
      </c>
      <c r="V133" s="8">
        <v>0</v>
      </c>
      <c r="W133" s="8">
        <v>1658.36</v>
      </c>
      <c r="X133" s="8">
        <v>6391.6</v>
      </c>
    </row>
    <row r="134" spans="1:24" x14ac:dyDescent="0.2">
      <c r="A134">
        <v>238</v>
      </c>
      <c r="B134" t="s">
        <v>130</v>
      </c>
      <c r="C134" s="8">
        <v>8676.5</v>
      </c>
      <c r="D134" s="8">
        <v>339.67</v>
      </c>
      <c r="E134" s="8">
        <v>239.75</v>
      </c>
      <c r="F134" s="8">
        <v>0</v>
      </c>
      <c r="G134" s="8">
        <v>0</v>
      </c>
      <c r="H134" s="8">
        <v>0</v>
      </c>
      <c r="I134" s="8">
        <v>9255.92</v>
      </c>
      <c r="J134" s="8">
        <v>1422.51</v>
      </c>
      <c r="K134" s="8">
        <v>7.0000000000000007E-2</v>
      </c>
      <c r="L134" s="8">
        <v>563.97</v>
      </c>
      <c r="M134" s="8">
        <v>2743.77</v>
      </c>
      <c r="N134" s="8">
        <v>0</v>
      </c>
      <c r="O134" s="8">
        <v>0</v>
      </c>
      <c r="P134" s="8">
        <v>0</v>
      </c>
      <c r="Q134" s="8">
        <v>0</v>
      </c>
      <c r="R134" s="8">
        <v>0</v>
      </c>
      <c r="S134" s="8">
        <v>0</v>
      </c>
      <c r="T134" s="8">
        <v>0</v>
      </c>
      <c r="U134" s="8">
        <v>0</v>
      </c>
      <c r="V134" s="8">
        <v>0</v>
      </c>
      <c r="W134" s="8">
        <v>4730.32</v>
      </c>
      <c r="X134" s="8">
        <v>4525.6000000000004</v>
      </c>
    </row>
    <row r="135" spans="1:24" x14ac:dyDescent="0.2">
      <c r="A135" t="s">
        <v>28</v>
      </c>
      <c r="C135" t="s">
        <v>29</v>
      </c>
      <c r="D135" t="s">
        <v>29</v>
      </c>
      <c r="E135" t="s">
        <v>29</v>
      </c>
      <c r="F135" t="s">
        <v>29</v>
      </c>
      <c r="G135" t="s">
        <v>29</v>
      </c>
      <c r="H135" t="s">
        <v>29</v>
      </c>
      <c r="I135" t="s">
        <v>29</v>
      </c>
      <c r="J135" t="s">
        <v>29</v>
      </c>
      <c r="K135" t="s">
        <v>29</v>
      </c>
      <c r="L135" t="s">
        <v>29</v>
      </c>
      <c r="M135" t="s">
        <v>29</v>
      </c>
      <c r="N135" t="s">
        <v>29</v>
      </c>
      <c r="O135" t="s">
        <v>29</v>
      </c>
      <c r="P135" t="s">
        <v>29</v>
      </c>
      <c r="Q135" t="s">
        <v>29</v>
      </c>
      <c r="R135" t="s">
        <v>29</v>
      </c>
      <c r="S135" t="s">
        <v>29</v>
      </c>
      <c r="T135" t="s">
        <v>29</v>
      </c>
      <c r="U135" t="s">
        <v>29</v>
      </c>
      <c r="V135" t="s">
        <v>29</v>
      </c>
      <c r="W135" t="s">
        <v>29</v>
      </c>
      <c r="X135" t="s">
        <v>29</v>
      </c>
    </row>
    <row r="136" spans="1:24" ht="15" x14ac:dyDescent="0.25">
      <c r="B136" s="10"/>
      <c r="C136" s="10">
        <v>53425</v>
      </c>
      <c r="D136" s="10">
        <v>1695</v>
      </c>
      <c r="E136" s="10">
        <v>1135</v>
      </c>
      <c r="F136" s="10">
        <v>0</v>
      </c>
      <c r="G136" s="10">
        <v>750</v>
      </c>
      <c r="H136" s="10">
        <v>0</v>
      </c>
      <c r="I136" s="10">
        <v>57005</v>
      </c>
      <c r="J136" s="10">
        <v>11183</v>
      </c>
      <c r="K136" s="10">
        <v>0</v>
      </c>
      <c r="L136" s="10">
        <v>2490</v>
      </c>
      <c r="M136" s="10">
        <v>2744</v>
      </c>
      <c r="N136" s="10">
        <v>3635</v>
      </c>
      <c r="O136" s="10">
        <v>0</v>
      </c>
      <c r="P136" s="10">
        <v>0</v>
      </c>
      <c r="Q136" s="10">
        <v>339</v>
      </c>
      <c r="R136" s="10">
        <v>0</v>
      </c>
      <c r="S136" s="10">
        <v>0</v>
      </c>
      <c r="T136" s="10">
        <v>0</v>
      </c>
      <c r="U136" s="10">
        <v>298</v>
      </c>
      <c r="V136" s="10">
        <v>0</v>
      </c>
      <c r="W136" s="10">
        <v>20688</v>
      </c>
      <c r="X136" s="10">
        <v>36317</v>
      </c>
    </row>
    <row r="138" spans="1:24" ht="15" x14ac:dyDescent="0.25">
      <c r="A138" s="7" t="s">
        <v>131</v>
      </c>
    </row>
    <row r="139" spans="1:24" ht="15" x14ac:dyDescent="0.25">
      <c r="A139">
        <v>283</v>
      </c>
      <c r="B139" t="s">
        <v>132</v>
      </c>
      <c r="C139" s="8">
        <v>14440.5</v>
      </c>
      <c r="D139" s="8">
        <v>556.75</v>
      </c>
      <c r="E139" s="8">
        <v>392.04</v>
      </c>
      <c r="F139" s="8">
        <v>0</v>
      </c>
      <c r="G139" s="8">
        <v>0</v>
      </c>
      <c r="H139" s="8">
        <v>0</v>
      </c>
      <c r="I139" s="8">
        <v>15389.29</v>
      </c>
      <c r="J139" s="8">
        <v>2840.68</v>
      </c>
      <c r="K139" s="9">
        <v>-0.02</v>
      </c>
      <c r="L139" s="8">
        <v>938.63</v>
      </c>
      <c r="M139" s="8">
        <v>0</v>
      </c>
      <c r="N139" s="8">
        <v>0</v>
      </c>
      <c r="O139" s="8">
        <v>0</v>
      </c>
      <c r="P139" s="8">
        <v>0</v>
      </c>
      <c r="Q139" s="8">
        <v>0</v>
      </c>
      <c r="R139" s="8">
        <v>0</v>
      </c>
      <c r="S139" s="8">
        <v>0</v>
      </c>
      <c r="T139" s="8">
        <v>0</v>
      </c>
      <c r="U139" s="8">
        <v>0</v>
      </c>
      <c r="V139" s="8">
        <v>0</v>
      </c>
      <c r="W139" s="8">
        <v>3779.29</v>
      </c>
      <c r="X139" s="8">
        <v>11610</v>
      </c>
    </row>
    <row r="140" spans="1:24" x14ac:dyDescent="0.2">
      <c r="A140">
        <v>288</v>
      </c>
      <c r="B140" t="s">
        <v>133</v>
      </c>
      <c r="C140" s="8">
        <v>29565.5</v>
      </c>
      <c r="D140" s="8">
        <v>783</v>
      </c>
      <c r="E140" s="8">
        <v>550.79</v>
      </c>
      <c r="F140" s="8">
        <v>0</v>
      </c>
      <c r="G140" s="8">
        <v>750</v>
      </c>
      <c r="H140" s="8">
        <v>0</v>
      </c>
      <c r="I140" s="8">
        <v>31649.29</v>
      </c>
      <c r="J140" s="8">
        <v>7430.24</v>
      </c>
      <c r="K140" s="8">
        <v>0.09</v>
      </c>
      <c r="L140" s="8">
        <v>1921.76</v>
      </c>
      <c r="M140" s="8">
        <v>0</v>
      </c>
      <c r="N140" s="8">
        <v>3995</v>
      </c>
      <c r="O140" s="8">
        <v>0</v>
      </c>
      <c r="P140" s="8">
        <v>0</v>
      </c>
      <c r="Q140" s="8">
        <v>0</v>
      </c>
      <c r="R140" s="8">
        <v>0</v>
      </c>
      <c r="S140" s="8">
        <v>0</v>
      </c>
      <c r="T140" s="8">
        <v>0</v>
      </c>
      <c r="U140" s="8">
        <v>0</v>
      </c>
      <c r="V140" s="8">
        <v>0</v>
      </c>
      <c r="W140" s="8">
        <v>13347.09</v>
      </c>
      <c r="X140" s="8">
        <v>18302.2</v>
      </c>
    </row>
    <row r="141" spans="1:24" x14ac:dyDescent="0.2">
      <c r="A141">
        <v>242</v>
      </c>
      <c r="B141" t="s">
        <v>134</v>
      </c>
      <c r="C141" s="8">
        <v>14440.5</v>
      </c>
      <c r="D141" s="8">
        <v>556.75</v>
      </c>
      <c r="E141" s="8">
        <v>392.04</v>
      </c>
      <c r="F141" s="8">
        <v>0</v>
      </c>
      <c r="G141" s="8">
        <v>0</v>
      </c>
      <c r="H141" s="8">
        <v>0</v>
      </c>
      <c r="I141" s="8">
        <v>15389.29</v>
      </c>
      <c r="J141" s="8">
        <v>2840.68</v>
      </c>
      <c r="K141" s="8">
        <v>7.0000000000000007E-2</v>
      </c>
      <c r="L141" s="8">
        <v>938.63</v>
      </c>
      <c r="M141" s="8">
        <v>3098.85</v>
      </c>
      <c r="N141" s="8">
        <v>639</v>
      </c>
      <c r="O141" s="8">
        <v>0</v>
      </c>
      <c r="P141" s="8">
        <v>0</v>
      </c>
      <c r="Q141" s="8">
        <v>0</v>
      </c>
      <c r="R141" s="8">
        <v>0</v>
      </c>
      <c r="S141" s="8">
        <v>0</v>
      </c>
      <c r="T141" s="8">
        <v>3103.66</v>
      </c>
      <c r="U141" s="8">
        <v>0</v>
      </c>
      <c r="V141" s="8">
        <v>0</v>
      </c>
      <c r="W141" s="8">
        <v>10620.89</v>
      </c>
      <c r="X141" s="8">
        <v>4768.3999999999996</v>
      </c>
    </row>
    <row r="142" spans="1:24" x14ac:dyDescent="0.2">
      <c r="A142">
        <v>250</v>
      </c>
      <c r="B142" t="s">
        <v>135</v>
      </c>
      <c r="C142" s="8">
        <v>7591.5</v>
      </c>
      <c r="D142" s="8">
        <v>286.20999999999998</v>
      </c>
      <c r="E142" s="8">
        <v>172.25</v>
      </c>
      <c r="F142" s="8">
        <v>0</v>
      </c>
      <c r="G142" s="8">
        <v>0</v>
      </c>
      <c r="H142" s="8">
        <v>0</v>
      </c>
      <c r="I142" s="8">
        <v>8049.96</v>
      </c>
      <c r="J142" s="8">
        <v>1164.92</v>
      </c>
      <c r="K142" s="8">
        <v>0.02</v>
      </c>
      <c r="L142" s="8">
        <v>493.45</v>
      </c>
      <c r="M142" s="8">
        <v>0</v>
      </c>
      <c r="N142" s="8">
        <v>0</v>
      </c>
      <c r="O142" s="8">
        <v>0</v>
      </c>
      <c r="P142" s="8">
        <v>0</v>
      </c>
      <c r="Q142" s="8">
        <v>0</v>
      </c>
      <c r="R142" s="8">
        <v>0</v>
      </c>
      <c r="S142" s="8">
        <v>0</v>
      </c>
      <c r="T142" s="8">
        <v>3225.77</v>
      </c>
      <c r="U142" s="8">
        <v>210</v>
      </c>
      <c r="V142" s="8">
        <v>0</v>
      </c>
      <c r="W142" s="8">
        <v>5094.16</v>
      </c>
      <c r="X142" s="8">
        <v>2955.8</v>
      </c>
    </row>
    <row r="143" spans="1:24" x14ac:dyDescent="0.2">
      <c r="A143" t="s">
        <v>28</v>
      </c>
      <c r="C143" t="s">
        <v>29</v>
      </c>
      <c r="D143" t="s">
        <v>29</v>
      </c>
      <c r="E143" t="s">
        <v>29</v>
      </c>
      <c r="F143" t="s">
        <v>29</v>
      </c>
      <c r="G143" t="s">
        <v>29</v>
      </c>
      <c r="H143" t="s">
        <v>29</v>
      </c>
      <c r="I143" t="s">
        <v>29</v>
      </c>
      <c r="J143" t="s">
        <v>29</v>
      </c>
      <c r="K143" t="s">
        <v>29</v>
      </c>
      <c r="L143" t="s">
        <v>29</v>
      </c>
      <c r="M143" t="s">
        <v>29</v>
      </c>
      <c r="N143" t="s">
        <v>29</v>
      </c>
      <c r="O143" t="s">
        <v>29</v>
      </c>
      <c r="P143" t="s">
        <v>29</v>
      </c>
      <c r="Q143" t="s">
        <v>29</v>
      </c>
      <c r="R143" t="s">
        <v>29</v>
      </c>
      <c r="S143" t="s">
        <v>29</v>
      </c>
      <c r="T143" t="s">
        <v>29</v>
      </c>
      <c r="U143" t="s">
        <v>29</v>
      </c>
      <c r="V143" t="s">
        <v>29</v>
      </c>
      <c r="W143" t="s">
        <v>29</v>
      </c>
      <c r="X143" t="s">
        <v>29</v>
      </c>
    </row>
    <row r="144" spans="1:24" ht="15" x14ac:dyDescent="0.25">
      <c r="B144" s="10"/>
      <c r="C144" s="10">
        <v>66038</v>
      </c>
      <c r="D144" s="10">
        <v>2183</v>
      </c>
      <c r="E144" s="10">
        <v>1507</v>
      </c>
      <c r="F144" s="10">
        <v>0</v>
      </c>
      <c r="G144" s="10">
        <v>750</v>
      </c>
      <c r="H144" s="10">
        <v>0</v>
      </c>
      <c r="I144" s="10">
        <v>70478</v>
      </c>
      <c r="J144" s="10">
        <v>14277</v>
      </c>
      <c r="K144" s="10">
        <v>0</v>
      </c>
      <c r="L144" s="10">
        <v>4292</v>
      </c>
      <c r="M144" s="10">
        <v>3099</v>
      </c>
      <c r="N144" s="10">
        <v>4634</v>
      </c>
      <c r="O144" s="10">
        <v>0</v>
      </c>
      <c r="P144" s="10">
        <v>0</v>
      </c>
      <c r="Q144" s="10">
        <v>0</v>
      </c>
      <c r="R144" s="10">
        <v>0</v>
      </c>
      <c r="S144" s="10">
        <v>0</v>
      </c>
      <c r="T144" s="10">
        <v>6329</v>
      </c>
      <c r="U144" s="10">
        <v>210</v>
      </c>
      <c r="V144" s="10">
        <v>0</v>
      </c>
      <c r="W144" s="10">
        <v>32841</v>
      </c>
      <c r="X144" s="10">
        <v>37636</v>
      </c>
    </row>
    <row r="146" spans="1:24" ht="15" x14ac:dyDescent="0.25">
      <c r="A146" s="7" t="s">
        <v>136</v>
      </c>
    </row>
    <row r="147" spans="1:24" x14ac:dyDescent="0.2">
      <c r="A147">
        <v>275</v>
      </c>
      <c r="B147" t="s">
        <v>137</v>
      </c>
      <c r="C147" s="8">
        <v>11310</v>
      </c>
      <c r="D147" s="8">
        <v>385</v>
      </c>
      <c r="E147" s="8">
        <v>271.63</v>
      </c>
      <c r="F147" s="8">
        <v>0</v>
      </c>
      <c r="G147" s="8">
        <v>0</v>
      </c>
      <c r="H147" s="8">
        <v>0</v>
      </c>
      <c r="I147" s="8">
        <v>11966.63</v>
      </c>
      <c r="J147" s="8">
        <v>2035.67</v>
      </c>
      <c r="K147" s="8">
        <v>0.01</v>
      </c>
      <c r="L147" s="8">
        <v>735.15</v>
      </c>
      <c r="M147" s="8">
        <v>0</v>
      </c>
      <c r="N147" s="8">
        <v>2463</v>
      </c>
      <c r="O147" s="8">
        <v>0</v>
      </c>
      <c r="P147" s="8">
        <v>0</v>
      </c>
      <c r="Q147" s="8">
        <v>0</v>
      </c>
      <c r="R147" s="8">
        <v>0</v>
      </c>
      <c r="S147" s="8">
        <v>0</v>
      </c>
      <c r="T147" s="8">
        <v>0</v>
      </c>
      <c r="U147" s="8">
        <v>0</v>
      </c>
      <c r="V147" s="8">
        <v>0</v>
      </c>
      <c r="W147" s="8">
        <v>5233.83</v>
      </c>
      <c r="X147" s="8">
        <v>6732.8</v>
      </c>
    </row>
    <row r="148" spans="1:24" ht="15" x14ac:dyDescent="0.25">
      <c r="A148">
        <v>348</v>
      </c>
      <c r="B148" t="s">
        <v>138</v>
      </c>
      <c r="C148" s="8">
        <v>29565.5</v>
      </c>
      <c r="D148" s="8">
        <v>783</v>
      </c>
      <c r="E148" s="8">
        <v>550.79</v>
      </c>
      <c r="F148" s="8">
        <v>0</v>
      </c>
      <c r="G148" s="8">
        <v>750</v>
      </c>
      <c r="H148" s="8">
        <v>0</v>
      </c>
      <c r="I148" s="8">
        <v>31649.29</v>
      </c>
      <c r="J148" s="8">
        <v>7430.24</v>
      </c>
      <c r="K148" s="9">
        <v>-0.11</v>
      </c>
      <c r="L148" s="8">
        <v>1921.76</v>
      </c>
      <c r="M148" s="8">
        <v>0</v>
      </c>
      <c r="N148" s="8">
        <v>0</v>
      </c>
      <c r="O148" s="8">
        <v>0</v>
      </c>
      <c r="P148" s="8">
        <v>0</v>
      </c>
      <c r="Q148" s="8">
        <v>0</v>
      </c>
      <c r="R148" s="8">
        <v>0</v>
      </c>
      <c r="S148" s="8">
        <v>0</v>
      </c>
      <c r="T148" s="8">
        <v>0</v>
      </c>
      <c r="U148" s="8">
        <v>0</v>
      </c>
      <c r="V148" s="8">
        <v>0</v>
      </c>
      <c r="W148" s="8">
        <v>9351.89</v>
      </c>
      <c r="X148" s="8">
        <v>22297.4</v>
      </c>
    </row>
    <row r="149" spans="1:24" x14ac:dyDescent="0.2">
      <c r="A149">
        <v>359</v>
      </c>
      <c r="B149" t="s">
        <v>139</v>
      </c>
      <c r="C149" s="8">
        <v>14440.5</v>
      </c>
      <c r="D149" s="8">
        <v>556.75</v>
      </c>
      <c r="E149" s="8">
        <v>392.04</v>
      </c>
      <c r="F149" s="8">
        <v>0</v>
      </c>
      <c r="G149" s="8">
        <v>0</v>
      </c>
      <c r="H149" s="8">
        <v>0</v>
      </c>
      <c r="I149" s="8">
        <v>15389.29</v>
      </c>
      <c r="J149" s="8">
        <v>2840.68</v>
      </c>
      <c r="K149" s="8">
        <v>0.18</v>
      </c>
      <c r="L149" s="8">
        <v>938.63</v>
      </c>
      <c r="M149" s="8">
        <v>0</v>
      </c>
      <c r="N149" s="8">
        <v>0</v>
      </c>
      <c r="O149" s="8">
        <v>0</v>
      </c>
      <c r="P149" s="8">
        <v>0</v>
      </c>
      <c r="Q149" s="8">
        <v>0</v>
      </c>
      <c r="R149" s="8">
        <v>0</v>
      </c>
      <c r="S149" s="8">
        <v>0</v>
      </c>
      <c r="T149" s="8">
        <v>0</v>
      </c>
      <c r="U149" s="8">
        <v>0</v>
      </c>
      <c r="V149" s="8">
        <v>0</v>
      </c>
      <c r="W149" s="8">
        <v>3779.49</v>
      </c>
      <c r="X149" s="8">
        <v>11609.8</v>
      </c>
    </row>
    <row r="150" spans="1:24" ht="15" x14ac:dyDescent="0.25">
      <c r="A150">
        <v>364</v>
      </c>
      <c r="B150" t="s">
        <v>140</v>
      </c>
      <c r="C150" s="8">
        <v>7591.5</v>
      </c>
      <c r="D150" s="8">
        <v>286.20999999999998</v>
      </c>
      <c r="E150" s="8">
        <v>172.25</v>
      </c>
      <c r="F150" s="8">
        <v>0</v>
      </c>
      <c r="G150" s="8">
        <v>0</v>
      </c>
      <c r="H150" s="8">
        <v>0</v>
      </c>
      <c r="I150" s="8">
        <v>8049.96</v>
      </c>
      <c r="J150" s="8">
        <v>1164.92</v>
      </c>
      <c r="K150" s="9">
        <v>-0.01</v>
      </c>
      <c r="L150" s="8">
        <v>493.45</v>
      </c>
      <c r="M150" s="8">
        <v>0</v>
      </c>
      <c r="N150" s="8">
        <v>0</v>
      </c>
      <c r="O150" s="8">
        <v>0</v>
      </c>
      <c r="P150" s="8">
        <v>0</v>
      </c>
      <c r="Q150" s="8">
        <v>0</v>
      </c>
      <c r="R150" s="8">
        <v>0</v>
      </c>
      <c r="S150" s="8">
        <v>0</v>
      </c>
      <c r="T150" s="8">
        <v>0</v>
      </c>
      <c r="U150" s="8">
        <v>0</v>
      </c>
      <c r="V150" s="8">
        <v>0</v>
      </c>
      <c r="W150" s="8">
        <v>1658.36</v>
      </c>
      <c r="X150" s="8">
        <v>6391.6</v>
      </c>
    </row>
    <row r="151" spans="1:24" x14ac:dyDescent="0.2">
      <c r="A151" t="s">
        <v>28</v>
      </c>
      <c r="C151" t="s">
        <v>29</v>
      </c>
      <c r="D151" t="s">
        <v>29</v>
      </c>
      <c r="E151" t="s">
        <v>29</v>
      </c>
      <c r="F151" t="s">
        <v>29</v>
      </c>
      <c r="G151" t="s">
        <v>29</v>
      </c>
      <c r="H151" t="s">
        <v>29</v>
      </c>
      <c r="I151" t="s">
        <v>29</v>
      </c>
      <c r="J151" t="s">
        <v>29</v>
      </c>
      <c r="K151" t="s">
        <v>29</v>
      </c>
      <c r="L151" t="s">
        <v>29</v>
      </c>
      <c r="M151" t="s">
        <v>29</v>
      </c>
      <c r="N151" t="s">
        <v>29</v>
      </c>
      <c r="O151" t="s">
        <v>29</v>
      </c>
      <c r="P151" t="s">
        <v>29</v>
      </c>
      <c r="Q151" t="s">
        <v>29</v>
      </c>
      <c r="R151" t="s">
        <v>29</v>
      </c>
      <c r="S151" t="s">
        <v>29</v>
      </c>
      <c r="T151" t="s">
        <v>29</v>
      </c>
      <c r="U151" t="s">
        <v>29</v>
      </c>
      <c r="V151" t="s">
        <v>29</v>
      </c>
      <c r="W151" t="s">
        <v>29</v>
      </c>
      <c r="X151" t="s">
        <v>29</v>
      </c>
    </row>
    <row r="152" spans="1:24" ht="15" x14ac:dyDescent="0.25">
      <c r="B152" s="10"/>
      <c r="C152" s="10">
        <v>62908</v>
      </c>
      <c r="D152" s="10">
        <v>2011</v>
      </c>
      <c r="E152" s="10">
        <v>1387</v>
      </c>
      <c r="F152" s="10">
        <v>0</v>
      </c>
      <c r="G152" s="10">
        <v>750</v>
      </c>
      <c r="H152" s="10">
        <v>0</v>
      </c>
      <c r="I152" s="10">
        <v>67055</v>
      </c>
      <c r="J152" s="10">
        <v>13472</v>
      </c>
      <c r="K152" s="10">
        <v>0</v>
      </c>
      <c r="L152" s="10">
        <v>4089</v>
      </c>
      <c r="M152" s="10">
        <v>0</v>
      </c>
      <c r="N152" s="10">
        <v>2463</v>
      </c>
      <c r="O152" s="10">
        <v>0</v>
      </c>
      <c r="P152" s="10">
        <v>0</v>
      </c>
      <c r="Q152" s="10">
        <v>0</v>
      </c>
      <c r="R152" s="10">
        <v>0</v>
      </c>
      <c r="S152" s="10">
        <v>0</v>
      </c>
      <c r="T152" s="10">
        <v>0</v>
      </c>
      <c r="U152" s="10">
        <v>0</v>
      </c>
      <c r="V152" s="10">
        <v>0</v>
      </c>
      <c r="W152" s="10">
        <v>20024</v>
      </c>
      <c r="X152" s="10">
        <v>47032</v>
      </c>
    </row>
    <row r="154" spans="1:24" ht="15" x14ac:dyDescent="0.25">
      <c r="A154" s="7" t="s">
        <v>141</v>
      </c>
    </row>
    <row r="155" spans="1:24" ht="15" x14ac:dyDescent="0.25">
      <c r="A155">
        <v>322</v>
      </c>
      <c r="B155" t="s">
        <v>142</v>
      </c>
      <c r="C155" s="8">
        <v>8676.5</v>
      </c>
      <c r="D155" s="8">
        <v>339.67</v>
      </c>
      <c r="E155" s="8">
        <v>239.75</v>
      </c>
      <c r="F155" s="8">
        <v>0</v>
      </c>
      <c r="G155" s="8">
        <v>0</v>
      </c>
      <c r="H155" s="8">
        <v>0</v>
      </c>
      <c r="I155" s="8">
        <v>9255.92</v>
      </c>
      <c r="J155" s="8">
        <v>1422.51</v>
      </c>
      <c r="K155" s="9">
        <v>-0.16</v>
      </c>
      <c r="L155" s="8">
        <v>563.97</v>
      </c>
      <c r="M155" s="8">
        <v>0</v>
      </c>
      <c r="N155" s="8">
        <v>0</v>
      </c>
      <c r="O155" s="8">
        <v>0</v>
      </c>
      <c r="P155" s="8">
        <v>0</v>
      </c>
      <c r="Q155" s="8">
        <v>0</v>
      </c>
      <c r="R155" s="8">
        <v>0</v>
      </c>
      <c r="S155" s="8">
        <v>0</v>
      </c>
      <c r="T155" s="8">
        <v>0</v>
      </c>
      <c r="U155" s="8">
        <v>201</v>
      </c>
      <c r="V155" s="8">
        <v>0</v>
      </c>
      <c r="W155" s="8">
        <v>2187.3200000000002</v>
      </c>
      <c r="X155" s="8">
        <v>7068.6</v>
      </c>
    </row>
    <row r="156" spans="1:24" x14ac:dyDescent="0.2">
      <c r="A156">
        <v>367</v>
      </c>
      <c r="B156" t="s">
        <v>143</v>
      </c>
      <c r="C156" s="8">
        <v>8676.5</v>
      </c>
      <c r="D156" s="8">
        <v>339.67</v>
      </c>
      <c r="E156" s="8">
        <v>239.75</v>
      </c>
      <c r="F156" s="8">
        <v>0</v>
      </c>
      <c r="G156" s="8">
        <v>750</v>
      </c>
      <c r="H156" s="8">
        <v>0</v>
      </c>
      <c r="I156" s="8">
        <v>10005.92</v>
      </c>
      <c r="J156" s="8">
        <v>1422.51</v>
      </c>
      <c r="K156" s="8">
        <v>0.04</v>
      </c>
      <c r="L156" s="8">
        <v>563.97</v>
      </c>
      <c r="M156" s="8">
        <v>0</v>
      </c>
      <c r="N156" s="8">
        <v>0</v>
      </c>
      <c r="O156" s="8">
        <v>0</v>
      </c>
      <c r="P156" s="8">
        <v>0</v>
      </c>
      <c r="Q156" s="8">
        <v>0</v>
      </c>
      <c r="R156" s="8">
        <v>0</v>
      </c>
      <c r="S156" s="8">
        <v>0</v>
      </c>
      <c r="T156" s="8">
        <v>0</v>
      </c>
      <c r="U156" s="8">
        <v>99</v>
      </c>
      <c r="V156" s="8">
        <v>0</v>
      </c>
      <c r="W156" s="8">
        <v>2085.52</v>
      </c>
      <c r="X156" s="8">
        <v>7920.4</v>
      </c>
    </row>
    <row r="157" spans="1:24" ht="15" x14ac:dyDescent="0.25">
      <c r="A157">
        <v>375</v>
      </c>
      <c r="B157" t="s">
        <v>144</v>
      </c>
      <c r="C157" s="8">
        <v>7591.5</v>
      </c>
      <c r="D157" s="8">
        <v>286.20999999999998</v>
      </c>
      <c r="E157" s="8">
        <v>172.25</v>
      </c>
      <c r="F157" s="8">
        <v>0</v>
      </c>
      <c r="G157" s="8">
        <v>0</v>
      </c>
      <c r="H157" s="8">
        <v>0</v>
      </c>
      <c r="I157" s="8">
        <v>8049.96</v>
      </c>
      <c r="J157" s="8">
        <v>1164.92</v>
      </c>
      <c r="K157" s="9">
        <v>-0.01</v>
      </c>
      <c r="L157" s="8">
        <v>493.45</v>
      </c>
      <c r="M157" s="8">
        <v>0</v>
      </c>
      <c r="N157" s="8">
        <v>0</v>
      </c>
      <c r="O157" s="8">
        <v>0</v>
      </c>
      <c r="P157" s="8">
        <v>0</v>
      </c>
      <c r="Q157" s="8">
        <v>0</v>
      </c>
      <c r="R157" s="8">
        <v>0</v>
      </c>
      <c r="S157" s="8">
        <v>0</v>
      </c>
      <c r="T157" s="8">
        <v>0</v>
      </c>
      <c r="U157" s="8">
        <v>174</v>
      </c>
      <c r="V157" s="8">
        <v>0</v>
      </c>
      <c r="W157" s="8">
        <v>1832.36</v>
      </c>
      <c r="X157" s="8">
        <v>6217.6</v>
      </c>
    </row>
    <row r="158" spans="1:24" ht="15" x14ac:dyDescent="0.25">
      <c r="A158">
        <v>240</v>
      </c>
      <c r="B158" t="s">
        <v>145</v>
      </c>
      <c r="C158" s="8">
        <v>29565.5</v>
      </c>
      <c r="D158" s="8">
        <v>783</v>
      </c>
      <c r="E158" s="8">
        <v>550.79</v>
      </c>
      <c r="F158" s="8">
        <v>0</v>
      </c>
      <c r="G158" s="8">
        <v>0</v>
      </c>
      <c r="H158" s="8">
        <v>0</v>
      </c>
      <c r="I158" s="8">
        <v>30899.29</v>
      </c>
      <c r="J158" s="8">
        <v>7430.24</v>
      </c>
      <c r="K158" s="9">
        <v>-0.11</v>
      </c>
      <c r="L158" s="8">
        <v>1921.76</v>
      </c>
      <c r="M158" s="8">
        <v>0</v>
      </c>
      <c r="N158" s="8">
        <v>6643</v>
      </c>
      <c r="O158" s="8">
        <v>0</v>
      </c>
      <c r="P158" s="8">
        <v>0</v>
      </c>
      <c r="Q158" s="8">
        <v>0</v>
      </c>
      <c r="R158" s="8">
        <v>0</v>
      </c>
      <c r="S158" s="8">
        <v>0</v>
      </c>
      <c r="T158" s="8">
        <v>0</v>
      </c>
      <c r="U158" s="8">
        <v>371</v>
      </c>
      <c r="V158" s="8">
        <v>0</v>
      </c>
      <c r="W158" s="8">
        <v>16365.89</v>
      </c>
      <c r="X158" s="8">
        <v>14533.4</v>
      </c>
    </row>
    <row r="159" spans="1:24" x14ac:dyDescent="0.2">
      <c r="A159">
        <v>30391</v>
      </c>
      <c r="B159" t="s">
        <v>146</v>
      </c>
      <c r="C159" s="8">
        <v>11310</v>
      </c>
      <c r="D159" s="8">
        <v>385</v>
      </c>
      <c r="E159" s="8">
        <v>271.63</v>
      </c>
      <c r="F159" s="8">
        <v>0</v>
      </c>
      <c r="G159" s="8">
        <v>0</v>
      </c>
      <c r="H159" s="8">
        <v>0</v>
      </c>
      <c r="I159" s="8">
        <v>11966.63</v>
      </c>
      <c r="J159" s="8">
        <v>2035.67</v>
      </c>
      <c r="K159" s="8">
        <v>0.04</v>
      </c>
      <c r="L159" s="8">
        <v>735.15</v>
      </c>
      <c r="M159" s="8">
        <v>2743.77</v>
      </c>
      <c r="N159" s="8">
        <v>1350</v>
      </c>
      <c r="O159" s="8">
        <v>0</v>
      </c>
      <c r="P159" s="8">
        <v>0</v>
      </c>
      <c r="Q159" s="8">
        <v>0</v>
      </c>
      <c r="R159" s="8">
        <v>0</v>
      </c>
      <c r="S159" s="8">
        <v>0</v>
      </c>
      <c r="T159" s="8">
        <v>0</v>
      </c>
      <c r="U159" s="8">
        <v>0</v>
      </c>
      <c r="V159" s="8">
        <v>0</v>
      </c>
      <c r="W159" s="8">
        <v>6864.63</v>
      </c>
      <c r="X159" s="8">
        <v>5102</v>
      </c>
    </row>
    <row r="160" spans="1:24" x14ac:dyDescent="0.2">
      <c r="A160" t="s">
        <v>28</v>
      </c>
      <c r="C160" t="s">
        <v>29</v>
      </c>
      <c r="D160" t="s">
        <v>29</v>
      </c>
      <c r="E160" t="s">
        <v>29</v>
      </c>
      <c r="F160" t="s">
        <v>29</v>
      </c>
      <c r="G160" t="s">
        <v>29</v>
      </c>
      <c r="H160" t="s">
        <v>29</v>
      </c>
      <c r="I160" t="s">
        <v>29</v>
      </c>
      <c r="J160" t="s">
        <v>29</v>
      </c>
      <c r="K160" t="s">
        <v>29</v>
      </c>
      <c r="L160" t="s">
        <v>29</v>
      </c>
      <c r="M160" t="s">
        <v>29</v>
      </c>
      <c r="N160" t="s">
        <v>29</v>
      </c>
      <c r="O160" t="s">
        <v>29</v>
      </c>
      <c r="P160" t="s">
        <v>29</v>
      </c>
      <c r="Q160" t="s">
        <v>29</v>
      </c>
      <c r="R160" t="s">
        <v>29</v>
      </c>
      <c r="S160" t="s">
        <v>29</v>
      </c>
      <c r="T160" t="s">
        <v>29</v>
      </c>
      <c r="U160" t="s">
        <v>29</v>
      </c>
      <c r="V160" t="s">
        <v>29</v>
      </c>
      <c r="W160" t="s">
        <v>29</v>
      </c>
      <c r="X160" t="s">
        <v>29</v>
      </c>
    </row>
    <row r="161" spans="1:24" ht="15" x14ac:dyDescent="0.25">
      <c r="B161" s="10"/>
      <c r="C161" s="10">
        <v>65820</v>
      </c>
      <c r="D161" s="10">
        <v>2134</v>
      </c>
      <c r="E161" s="10">
        <v>1474</v>
      </c>
      <c r="F161" s="10">
        <v>0</v>
      </c>
      <c r="G161" s="10">
        <v>750</v>
      </c>
      <c r="H161" s="10">
        <v>0</v>
      </c>
      <c r="I161" s="10">
        <v>70178</v>
      </c>
      <c r="J161" s="10">
        <v>13476</v>
      </c>
      <c r="K161" s="11">
        <v>0</v>
      </c>
      <c r="L161" s="10">
        <v>4278</v>
      </c>
      <c r="M161" s="10">
        <v>2744</v>
      </c>
      <c r="N161" s="10">
        <v>7993</v>
      </c>
      <c r="O161" s="10">
        <v>0</v>
      </c>
      <c r="P161" s="10">
        <v>0</v>
      </c>
      <c r="Q161" s="10">
        <v>0</v>
      </c>
      <c r="R161" s="10">
        <v>0</v>
      </c>
      <c r="S161" s="10">
        <v>0</v>
      </c>
      <c r="T161" s="10">
        <v>0</v>
      </c>
      <c r="U161" s="10">
        <v>845</v>
      </c>
      <c r="V161" s="10">
        <v>0</v>
      </c>
      <c r="W161" s="10">
        <v>29336</v>
      </c>
      <c r="X161" s="10">
        <v>40842</v>
      </c>
    </row>
    <row r="163" spans="1:24" ht="15" x14ac:dyDescent="0.25">
      <c r="A163" s="7" t="s">
        <v>147</v>
      </c>
    </row>
    <row r="164" spans="1:24" ht="15" x14ac:dyDescent="0.25">
      <c r="A164">
        <v>28</v>
      </c>
      <c r="B164" t="s">
        <v>148</v>
      </c>
      <c r="C164" s="8">
        <v>14440.5</v>
      </c>
      <c r="D164" s="8">
        <v>556.75</v>
      </c>
      <c r="E164" s="8">
        <v>392.04</v>
      </c>
      <c r="F164" s="8">
        <v>0</v>
      </c>
      <c r="G164" s="8">
        <v>0</v>
      </c>
      <c r="H164" s="8">
        <v>0</v>
      </c>
      <c r="I164" s="8">
        <v>15389.29</v>
      </c>
      <c r="J164" s="8">
        <v>2840.68</v>
      </c>
      <c r="K164" s="9">
        <v>-0.02</v>
      </c>
      <c r="L164" s="8">
        <v>938.63</v>
      </c>
      <c r="M164" s="8">
        <v>0</v>
      </c>
      <c r="N164" s="8">
        <v>4584</v>
      </c>
      <c r="O164" s="8">
        <v>0</v>
      </c>
      <c r="P164" s="8">
        <v>0</v>
      </c>
      <c r="Q164" s="8">
        <v>663</v>
      </c>
      <c r="R164" s="8">
        <v>0</v>
      </c>
      <c r="S164" s="8">
        <v>0</v>
      </c>
      <c r="T164" s="8">
        <v>0</v>
      </c>
      <c r="U164" s="8">
        <v>0</v>
      </c>
      <c r="V164" s="8">
        <v>0</v>
      </c>
      <c r="W164" s="8">
        <v>9026.2900000000009</v>
      </c>
      <c r="X164" s="8">
        <v>6363</v>
      </c>
    </row>
    <row r="165" spans="1:24" ht="15" x14ac:dyDescent="0.25">
      <c r="A165">
        <v>281</v>
      </c>
      <c r="B165" t="s">
        <v>149</v>
      </c>
      <c r="C165" s="8">
        <v>7591.5</v>
      </c>
      <c r="D165" s="8">
        <v>286.20999999999998</v>
      </c>
      <c r="E165" s="8">
        <v>172.25</v>
      </c>
      <c r="F165" s="8">
        <v>0</v>
      </c>
      <c r="G165" s="8">
        <v>0</v>
      </c>
      <c r="H165" s="8">
        <v>0</v>
      </c>
      <c r="I165" s="8">
        <v>8049.96</v>
      </c>
      <c r="J165" s="8">
        <v>1164.92</v>
      </c>
      <c r="K165" s="9">
        <v>-0.01</v>
      </c>
      <c r="L165" s="8">
        <v>493.45</v>
      </c>
      <c r="M165" s="8">
        <v>0</v>
      </c>
      <c r="N165" s="8">
        <v>0</v>
      </c>
      <c r="O165" s="8">
        <v>0</v>
      </c>
      <c r="P165" s="8">
        <v>0</v>
      </c>
      <c r="Q165" s="8">
        <v>0</v>
      </c>
      <c r="R165" s="8">
        <v>0</v>
      </c>
      <c r="S165" s="8">
        <v>0</v>
      </c>
      <c r="T165" s="8">
        <v>0</v>
      </c>
      <c r="U165" s="8">
        <v>245</v>
      </c>
      <c r="V165" s="8">
        <v>0</v>
      </c>
      <c r="W165" s="8">
        <v>1903.36</v>
      </c>
      <c r="X165" s="8">
        <v>6146.6</v>
      </c>
    </row>
    <row r="166" spans="1:24" x14ac:dyDescent="0.2">
      <c r="A166">
        <v>31</v>
      </c>
      <c r="B166" t="s">
        <v>150</v>
      </c>
      <c r="C166" s="8">
        <v>14440.5</v>
      </c>
      <c r="D166" s="8">
        <v>556.75</v>
      </c>
      <c r="E166" s="8">
        <v>392.04</v>
      </c>
      <c r="F166" s="8">
        <v>0</v>
      </c>
      <c r="G166" s="8">
        <v>0</v>
      </c>
      <c r="H166" s="8">
        <v>0</v>
      </c>
      <c r="I166" s="8">
        <v>15389.29</v>
      </c>
      <c r="J166" s="8">
        <v>2840.68</v>
      </c>
      <c r="K166" s="8">
        <v>0.03</v>
      </c>
      <c r="L166" s="8">
        <v>938.63</v>
      </c>
      <c r="M166" s="8">
        <v>0</v>
      </c>
      <c r="N166" s="8">
        <v>2000</v>
      </c>
      <c r="O166" s="8">
        <v>0</v>
      </c>
      <c r="P166" s="8">
        <v>3286.75</v>
      </c>
      <c r="Q166" s="8">
        <v>474</v>
      </c>
      <c r="R166" s="8">
        <v>0</v>
      </c>
      <c r="S166" s="8">
        <v>0</v>
      </c>
      <c r="T166" s="8">
        <v>0</v>
      </c>
      <c r="U166" s="8">
        <v>0</v>
      </c>
      <c r="V166" s="8">
        <v>0</v>
      </c>
      <c r="W166" s="8">
        <v>9540.09</v>
      </c>
      <c r="X166" s="8">
        <v>5849.2</v>
      </c>
    </row>
    <row r="167" spans="1:24" ht="15" x14ac:dyDescent="0.25">
      <c r="A167">
        <v>313</v>
      </c>
      <c r="B167" t="s">
        <v>151</v>
      </c>
      <c r="C167" s="8">
        <v>14440.5</v>
      </c>
      <c r="D167" s="8">
        <v>556.75</v>
      </c>
      <c r="E167" s="8">
        <v>392.04</v>
      </c>
      <c r="F167" s="8">
        <v>0</v>
      </c>
      <c r="G167" s="8">
        <v>0</v>
      </c>
      <c r="H167" s="8">
        <v>0</v>
      </c>
      <c r="I167" s="8">
        <v>15389.29</v>
      </c>
      <c r="J167" s="8">
        <v>2840.68</v>
      </c>
      <c r="K167" s="9">
        <v>-0.02</v>
      </c>
      <c r="L167" s="8">
        <v>938.63</v>
      </c>
      <c r="M167" s="8">
        <v>0</v>
      </c>
      <c r="N167" s="8">
        <v>3073</v>
      </c>
      <c r="O167" s="8">
        <v>0</v>
      </c>
      <c r="P167" s="8">
        <v>0</v>
      </c>
      <c r="Q167" s="8">
        <v>0</v>
      </c>
      <c r="R167" s="8">
        <v>0</v>
      </c>
      <c r="S167" s="8">
        <v>0</v>
      </c>
      <c r="T167" s="8">
        <v>0</v>
      </c>
      <c r="U167" s="8">
        <v>0</v>
      </c>
      <c r="V167" s="8">
        <v>0</v>
      </c>
      <c r="W167" s="8">
        <v>6852.29</v>
      </c>
      <c r="X167" s="8">
        <v>8537</v>
      </c>
    </row>
    <row r="168" spans="1:24" ht="15" x14ac:dyDescent="0.25">
      <c r="A168">
        <v>314</v>
      </c>
      <c r="B168" t="s">
        <v>152</v>
      </c>
      <c r="C168" s="8">
        <v>9716.5</v>
      </c>
      <c r="D168" s="8">
        <v>363.42</v>
      </c>
      <c r="E168" s="8">
        <v>255.96</v>
      </c>
      <c r="F168" s="8">
        <v>0</v>
      </c>
      <c r="G168" s="8">
        <v>0</v>
      </c>
      <c r="H168" s="8">
        <v>0</v>
      </c>
      <c r="I168" s="8">
        <v>10335.879999999999</v>
      </c>
      <c r="J168" s="8">
        <v>1653.19</v>
      </c>
      <c r="K168" s="9">
        <v>-0.08</v>
      </c>
      <c r="L168" s="8">
        <v>631.57000000000005</v>
      </c>
      <c r="M168" s="8">
        <v>0</v>
      </c>
      <c r="N168" s="8">
        <v>0</v>
      </c>
      <c r="O168" s="8">
        <v>0</v>
      </c>
      <c r="P168" s="8">
        <v>0</v>
      </c>
      <c r="Q168" s="8">
        <v>0</v>
      </c>
      <c r="R168" s="8">
        <v>0</v>
      </c>
      <c r="S168" s="8">
        <v>0</v>
      </c>
      <c r="T168" s="8">
        <v>0</v>
      </c>
      <c r="U168" s="8">
        <v>393</v>
      </c>
      <c r="V168" s="8">
        <v>0</v>
      </c>
      <c r="W168" s="8">
        <v>2677.68</v>
      </c>
      <c r="X168" s="8">
        <v>7658.2</v>
      </c>
    </row>
    <row r="169" spans="1:24" ht="15" x14ac:dyDescent="0.25">
      <c r="A169">
        <v>315</v>
      </c>
      <c r="B169" t="s">
        <v>153</v>
      </c>
      <c r="C169" s="8">
        <v>9716.5</v>
      </c>
      <c r="D169" s="8">
        <v>363.42</v>
      </c>
      <c r="E169" s="8">
        <v>255.96</v>
      </c>
      <c r="F169" s="8">
        <v>0</v>
      </c>
      <c r="G169" s="8">
        <v>0</v>
      </c>
      <c r="H169" s="8">
        <v>0</v>
      </c>
      <c r="I169" s="8">
        <v>10335.879999999999</v>
      </c>
      <c r="J169" s="8">
        <v>1653.19</v>
      </c>
      <c r="K169" s="9">
        <v>-0.08</v>
      </c>
      <c r="L169" s="8">
        <v>631.57000000000005</v>
      </c>
      <c r="M169" s="8">
        <v>0</v>
      </c>
      <c r="N169" s="8">
        <v>0</v>
      </c>
      <c r="O169" s="8">
        <v>0</v>
      </c>
      <c r="P169" s="8">
        <v>0</v>
      </c>
      <c r="Q169" s="8">
        <v>0</v>
      </c>
      <c r="R169" s="8">
        <v>0</v>
      </c>
      <c r="S169" s="8">
        <v>0</v>
      </c>
      <c r="T169" s="8">
        <v>3494.2</v>
      </c>
      <c r="U169" s="8">
        <v>770</v>
      </c>
      <c r="V169" s="8">
        <v>0</v>
      </c>
      <c r="W169" s="8">
        <v>6548.88</v>
      </c>
      <c r="X169" s="8">
        <v>3787</v>
      </c>
    </row>
    <row r="170" spans="1:24" ht="15" x14ac:dyDescent="0.25">
      <c r="A170">
        <v>316</v>
      </c>
      <c r="B170" t="s">
        <v>154</v>
      </c>
      <c r="C170" s="8">
        <v>9716.5</v>
      </c>
      <c r="D170" s="8">
        <v>363.42</v>
      </c>
      <c r="E170" s="8">
        <v>255.96</v>
      </c>
      <c r="F170" s="8">
        <v>0</v>
      </c>
      <c r="G170" s="8">
        <v>0</v>
      </c>
      <c r="H170" s="8">
        <v>0</v>
      </c>
      <c r="I170" s="8">
        <v>10335.879999999999</v>
      </c>
      <c r="J170" s="8">
        <v>1653.19</v>
      </c>
      <c r="K170" s="9">
        <v>-0.08</v>
      </c>
      <c r="L170" s="8">
        <v>631.57000000000005</v>
      </c>
      <c r="M170" s="8">
        <v>0</v>
      </c>
      <c r="N170" s="8">
        <v>0</v>
      </c>
      <c r="O170" s="8">
        <v>0</v>
      </c>
      <c r="P170" s="8">
        <v>0</v>
      </c>
      <c r="Q170" s="8">
        <v>0</v>
      </c>
      <c r="R170" s="8">
        <v>0</v>
      </c>
      <c r="S170" s="8">
        <v>0</v>
      </c>
      <c r="T170" s="8">
        <v>0</v>
      </c>
      <c r="U170" s="8">
        <v>284</v>
      </c>
      <c r="V170" s="8">
        <v>0</v>
      </c>
      <c r="W170" s="8">
        <v>2568.6799999999998</v>
      </c>
      <c r="X170" s="8">
        <v>7767.2</v>
      </c>
    </row>
    <row r="171" spans="1:24" ht="15" x14ac:dyDescent="0.25">
      <c r="A171">
        <v>317</v>
      </c>
      <c r="B171" t="s">
        <v>155</v>
      </c>
      <c r="C171" s="8">
        <v>9716.5</v>
      </c>
      <c r="D171" s="8">
        <v>363.42</v>
      </c>
      <c r="E171" s="8">
        <v>255.96</v>
      </c>
      <c r="F171" s="8">
        <v>0</v>
      </c>
      <c r="G171" s="8">
        <v>0</v>
      </c>
      <c r="H171" s="8">
        <v>0</v>
      </c>
      <c r="I171" s="8">
        <v>10335.879999999999</v>
      </c>
      <c r="J171" s="8">
        <v>1653.19</v>
      </c>
      <c r="K171" s="9">
        <v>-0.08</v>
      </c>
      <c r="L171" s="8">
        <v>631.57000000000005</v>
      </c>
      <c r="M171" s="8">
        <v>0</v>
      </c>
      <c r="N171" s="8">
        <v>0</v>
      </c>
      <c r="O171" s="8">
        <v>0</v>
      </c>
      <c r="P171" s="8">
        <v>0</v>
      </c>
      <c r="Q171" s="8">
        <v>0</v>
      </c>
      <c r="R171" s="8">
        <v>0</v>
      </c>
      <c r="S171" s="8">
        <v>0</v>
      </c>
      <c r="T171" s="8">
        <v>3494.2</v>
      </c>
      <c r="U171" s="8">
        <v>181</v>
      </c>
      <c r="V171" s="8">
        <v>0</v>
      </c>
      <c r="W171" s="8">
        <v>5959.88</v>
      </c>
      <c r="X171" s="8">
        <v>4376</v>
      </c>
    </row>
    <row r="172" spans="1:24" x14ac:dyDescent="0.2">
      <c r="A172">
        <v>352</v>
      </c>
      <c r="B172" t="s">
        <v>156</v>
      </c>
      <c r="C172" s="8">
        <v>11310</v>
      </c>
      <c r="D172" s="8">
        <v>385</v>
      </c>
      <c r="E172" s="8">
        <v>271.63</v>
      </c>
      <c r="F172" s="8">
        <v>0</v>
      </c>
      <c r="G172" s="8">
        <v>0</v>
      </c>
      <c r="H172" s="8">
        <v>0</v>
      </c>
      <c r="I172" s="8">
        <v>11966.63</v>
      </c>
      <c r="J172" s="8">
        <v>2035.67</v>
      </c>
      <c r="K172" s="8">
        <v>0.01</v>
      </c>
      <c r="L172" s="8">
        <v>735.15</v>
      </c>
      <c r="M172" s="8">
        <v>0</v>
      </c>
      <c r="N172" s="8">
        <v>0</v>
      </c>
      <c r="O172" s="8">
        <v>0</v>
      </c>
      <c r="P172" s="8">
        <v>0</v>
      </c>
      <c r="Q172" s="8">
        <v>0</v>
      </c>
      <c r="R172" s="8">
        <v>0</v>
      </c>
      <c r="S172" s="8">
        <v>0</v>
      </c>
      <c r="T172" s="8">
        <v>0</v>
      </c>
      <c r="U172" s="8">
        <v>0</v>
      </c>
      <c r="V172" s="8">
        <v>0</v>
      </c>
      <c r="W172" s="8">
        <v>2770.83</v>
      </c>
      <c r="X172" s="8">
        <v>9195.7999999999993</v>
      </c>
    </row>
    <row r="173" spans="1:24" x14ac:dyDescent="0.2">
      <c r="A173">
        <v>353</v>
      </c>
      <c r="B173" t="s">
        <v>157</v>
      </c>
      <c r="C173" s="8">
        <v>11310</v>
      </c>
      <c r="D173" s="8">
        <v>385</v>
      </c>
      <c r="E173" s="8">
        <v>271.63</v>
      </c>
      <c r="F173" s="8">
        <v>0</v>
      </c>
      <c r="G173" s="8">
        <v>0</v>
      </c>
      <c r="H173" s="8">
        <v>0</v>
      </c>
      <c r="I173" s="8">
        <v>11966.63</v>
      </c>
      <c r="J173" s="8">
        <v>2035.67</v>
      </c>
      <c r="K173" s="8">
        <v>0.01</v>
      </c>
      <c r="L173" s="8">
        <v>735.15</v>
      </c>
      <c r="M173" s="8">
        <v>0</v>
      </c>
      <c r="N173" s="8">
        <v>0</v>
      </c>
      <c r="O173" s="8">
        <v>0</v>
      </c>
      <c r="P173" s="8">
        <v>0</v>
      </c>
      <c r="Q173" s="8">
        <v>0</v>
      </c>
      <c r="R173" s="8">
        <v>0</v>
      </c>
      <c r="S173" s="8">
        <v>0</v>
      </c>
      <c r="T173" s="8">
        <v>0</v>
      </c>
      <c r="U173" s="8">
        <v>0</v>
      </c>
      <c r="V173" s="8">
        <v>0</v>
      </c>
      <c r="W173" s="8">
        <v>2770.83</v>
      </c>
      <c r="X173" s="8">
        <v>9195.7999999999993</v>
      </c>
    </row>
    <row r="174" spans="1:24" x14ac:dyDescent="0.2">
      <c r="A174">
        <v>95</v>
      </c>
      <c r="B174" t="s">
        <v>158</v>
      </c>
      <c r="C174" s="8">
        <v>11310</v>
      </c>
      <c r="D174" s="8">
        <v>385</v>
      </c>
      <c r="E174" s="8">
        <v>271.63</v>
      </c>
      <c r="F174" s="8">
        <v>0</v>
      </c>
      <c r="G174" s="8">
        <v>0</v>
      </c>
      <c r="H174" s="8">
        <v>0</v>
      </c>
      <c r="I174" s="8">
        <v>11966.63</v>
      </c>
      <c r="J174" s="8">
        <v>2035.67</v>
      </c>
      <c r="K174" s="8">
        <v>0.01</v>
      </c>
      <c r="L174" s="8">
        <v>735.15</v>
      </c>
      <c r="M174" s="8">
        <v>0</v>
      </c>
      <c r="N174" s="8">
        <v>2605</v>
      </c>
      <c r="O174" s="8">
        <v>0</v>
      </c>
      <c r="P174" s="8">
        <v>0</v>
      </c>
      <c r="Q174" s="8">
        <v>0</v>
      </c>
      <c r="R174" s="8">
        <v>0</v>
      </c>
      <c r="S174" s="8">
        <v>0</v>
      </c>
      <c r="T174" s="8">
        <v>0</v>
      </c>
      <c r="U174" s="8">
        <v>0</v>
      </c>
      <c r="V174" s="8">
        <v>0</v>
      </c>
      <c r="W174" s="8">
        <v>5375.83</v>
      </c>
      <c r="X174" s="8">
        <v>6590.8</v>
      </c>
    </row>
    <row r="175" spans="1:24" ht="15" x14ac:dyDescent="0.25">
      <c r="A175">
        <v>110</v>
      </c>
      <c r="B175" t="s">
        <v>159</v>
      </c>
      <c r="C175" s="8">
        <v>11310</v>
      </c>
      <c r="D175" s="8">
        <v>385</v>
      </c>
      <c r="E175" s="8">
        <v>271.63</v>
      </c>
      <c r="F175" s="8">
        <v>0</v>
      </c>
      <c r="G175" s="8">
        <v>0</v>
      </c>
      <c r="H175" s="8">
        <v>0</v>
      </c>
      <c r="I175" s="8">
        <v>11966.63</v>
      </c>
      <c r="J175" s="8">
        <v>2035.67</v>
      </c>
      <c r="K175" s="9">
        <v>-0.01</v>
      </c>
      <c r="L175" s="8">
        <v>735.15</v>
      </c>
      <c r="M175" s="8">
        <v>2743.77</v>
      </c>
      <c r="N175" s="8">
        <v>0</v>
      </c>
      <c r="O175" s="8">
        <v>0</v>
      </c>
      <c r="P175" s="8">
        <v>0</v>
      </c>
      <c r="Q175" s="8">
        <v>0</v>
      </c>
      <c r="R175" s="8">
        <v>0</v>
      </c>
      <c r="S175" s="8">
        <v>0</v>
      </c>
      <c r="T175" s="8">
        <v>2795.05</v>
      </c>
      <c r="U175" s="8">
        <v>0</v>
      </c>
      <c r="V175" s="8">
        <v>0</v>
      </c>
      <c r="W175" s="8">
        <v>8309.6299999999992</v>
      </c>
      <c r="X175" s="8">
        <v>3657</v>
      </c>
    </row>
    <row r="176" spans="1:24" ht="15" x14ac:dyDescent="0.25">
      <c r="A176">
        <v>255</v>
      </c>
      <c r="B176" t="s">
        <v>160</v>
      </c>
      <c r="C176" s="8">
        <v>37293</v>
      </c>
      <c r="D176" s="8">
        <v>799.21</v>
      </c>
      <c r="E176" s="8">
        <v>575.63</v>
      </c>
      <c r="F176" s="8">
        <v>0</v>
      </c>
      <c r="G176" s="8">
        <v>750</v>
      </c>
      <c r="H176" s="8">
        <v>0</v>
      </c>
      <c r="I176" s="8">
        <v>39417.839999999997</v>
      </c>
      <c r="J176" s="8">
        <v>9760.7999999999993</v>
      </c>
      <c r="K176" s="9">
        <v>-0.01</v>
      </c>
      <c r="L176" s="8">
        <v>2424.0500000000002</v>
      </c>
      <c r="M176" s="8">
        <v>0</v>
      </c>
      <c r="N176" s="8">
        <v>0</v>
      </c>
      <c r="O176" s="8">
        <v>0</v>
      </c>
      <c r="P176" s="8">
        <v>0</v>
      </c>
      <c r="Q176" s="8">
        <v>0</v>
      </c>
      <c r="R176" s="8">
        <v>0</v>
      </c>
      <c r="S176" s="8">
        <v>0</v>
      </c>
      <c r="T176" s="8">
        <v>0</v>
      </c>
      <c r="U176" s="8">
        <v>0</v>
      </c>
      <c r="V176" s="8">
        <v>0</v>
      </c>
      <c r="W176" s="8">
        <v>12184.84</v>
      </c>
      <c r="X176" s="8">
        <v>27233</v>
      </c>
    </row>
    <row r="177" spans="1:24" x14ac:dyDescent="0.2">
      <c r="A177" t="s">
        <v>28</v>
      </c>
      <c r="C177" t="s">
        <v>29</v>
      </c>
      <c r="D177" t="s">
        <v>29</v>
      </c>
      <c r="E177" t="s">
        <v>29</v>
      </c>
      <c r="F177" t="s">
        <v>29</v>
      </c>
      <c r="G177" t="s">
        <v>29</v>
      </c>
      <c r="H177" t="s">
        <v>29</v>
      </c>
      <c r="I177" t="s">
        <v>29</v>
      </c>
      <c r="J177" t="s">
        <v>29</v>
      </c>
      <c r="K177" t="s">
        <v>29</v>
      </c>
      <c r="L177" t="s">
        <v>29</v>
      </c>
      <c r="M177" t="s">
        <v>29</v>
      </c>
      <c r="N177" t="s">
        <v>29</v>
      </c>
      <c r="O177" t="s">
        <v>29</v>
      </c>
      <c r="P177" t="s">
        <v>29</v>
      </c>
      <c r="Q177" t="s">
        <v>29</v>
      </c>
      <c r="R177" t="s">
        <v>29</v>
      </c>
      <c r="S177" t="s">
        <v>29</v>
      </c>
      <c r="T177" t="s">
        <v>29</v>
      </c>
      <c r="U177" t="s">
        <v>29</v>
      </c>
      <c r="V177" t="s">
        <v>29</v>
      </c>
      <c r="W177" t="s">
        <v>29</v>
      </c>
      <c r="X177" t="s">
        <v>29</v>
      </c>
    </row>
    <row r="178" spans="1:24" ht="15" x14ac:dyDescent="0.25">
      <c r="B178" s="10"/>
      <c r="C178" s="10">
        <v>172312</v>
      </c>
      <c r="D178" s="10">
        <v>5749</v>
      </c>
      <c r="E178" s="10">
        <v>4034</v>
      </c>
      <c r="F178" s="10">
        <v>0</v>
      </c>
      <c r="G178" s="10">
        <v>750</v>
      </c>
      <c r="H178" s="10">
        <v>0</v>
      </c>
      <c r="I178" s="10">
        <v>182846</v>
      </c>
      <c r="J178" s="10">
        <v>34203</v>
      </c>
      <c r="K178" s="11">
        <v>0</v>
      </c>
      <c r="L178" s="10">
        <v>11200</v>
      </c>
      <c r="M178" s="10">
        <v>2744</v>
      </c>
      <c r="N178" s="10">
        <v>12262</v>
      </c>
      <c r="O178" s="10">
        <v>0</v>
      </c>
      <c r="P178" s="10">
        <v>3287</v>
      </c>
      <c r="Q178" s="10">
        <v>1137</v>
      </c>
      <c r="R178" s="10">
        <v>0</v>
      </c>
      <c r="S178" s="10">
        <v>0</v>
      </c>
      <c r="T178" s="10">
        <v>9783</v>
      </c>
      <c r="U178" s="10">
        <v>1873</v>
      </c>
      <c r="V178" s="10">
        <v>0</v>
      </c>
      <c r="W178" s="10">
        <v>76489</v>
      </c>
      <c r="X178" s="10">
        <v>106357</v>
      </c>
    </row>
    <row r="180" spans="1:24" ht="15" x14ac:dyDescent="0.25">
      <c r="A180" s="7" t="s">
        <v>161</v>
      </c>
    </row>
    <row r="181" spans="1:24" ht="15" x14ac:dyDescent="0.25">
      <c r="A181">
        <v>292</v>
      </c>
      <c r="B181" t="s">
        <v>162</v>
      </c>
      <c r="C181" s="8">
        <v>53750.1</v>
      </c>
      <c r="D181" s="8">
        <v>877.5</v>
      </c>
      <c r="E181" s="8">
        <v>629.63</v>
      </c>
      <c r="F181" s="9">
        <v>-14443</v>
      </c>
      <c r="G181" s="8">
        <v>750</v>
      </c>
      <c r="H181" s="9">
        <v>-437.67</v>
      </c>
      <c r="I181" s="8">
        <v>41126.559999999998</v>
      </c>
      <c r="J181" s="8">
        <v>14737.59</v>
      </c>
      <c r="K181" s="8">
        <v>7.0000000000000007E-2</v>
      </c>
      <c r="L181" s="8">
        <v>3493.75</v>
      </c>
      <c r="M181" s="8">
        <v>0</v>
      </c>
      <c r="N181" s="8">
        <v>11889</v>
      </c>
      <c r="O181" s="8">
        <v>0</v>
      </c>
      <c r="P181" s="8">
        <v>0</v>
      </c>
      <c r="Q181" s="8">
        <v>0</v>
      </c>
      <c r="R181" s="8">
        <v>0</v>
      </c>
      <c r="S181" s="9">
        <v>-4792.45</v>
      </c>
      <c r="T181" s="8">
        <v>0</v>
      </c>
      <c r="U181" s="8">
        <v>770</v>
      </c>
      <c r="V181" s="8">
        <v>0</v>
      </c>
      <c r="W181" s="8">
        <v>26097.96</v>
      </c>
      <c r="X181" s="8">
        <v>15028.6</v>
      </c>
    </row>
    <row r="182" spans="1:24" x14ac:dyDescent="0.2">
      <c r="A182">
        <v>296</v>
      </c>
      <c r="B182" t="s">
        <v>163</v>
      </c>
      <c r="C182" s="8">
        <v>8676.5</v>
      </c>
      <c r="D182" s="8">
        <v>339.67</v>
      </c>
      <c r="E182" s="8">
        <v>239.75</v>
      </c>
      <c r="F182" s="8">
        <v>0</v>
      </c>
      <c r="G182" s="8">
        <v>0</v>
      </c>
      <c r="H182" s="8">
        <v>0</v>
      </c>
      <c r="I182" s="8">
        <v>9255.92</v>
      </c>
      <c r="J182" s="8">
        <v>1422.51</v>
      </c>
      <c r="K182" s="8">
        <v>0.04</v>
      </c>
      <c r="L182" s="8">
        <v>563.97</v>
      </c>
      <c r="M182" s="8">
        <v>0</v>
      </c>
      <c r="N182" s="8">
        <v>0</v>
      </c>
      <c r="O182" s="8">
        <v>0</v>
      </c>
      <c r="P182" s="8">
        <v>0</v>
      </c>
      <c r="Q182" s="8">
        <v>235</v>
      </c>
      <c r="R182" s="8">
        <v>0</v>
      </c>
      <c r="S182" s="8">
        <v>0</v>
      </c>
      <c r="T182" s="8">
        <v>0</v>
      </c>
      <c r="U182" s="8">
        <v>0</v>
      </c>
      <c r="V182" s="8">
        <v>0</v>
      </c>
      <c r="W182" s="8">
        <v>2221.52</v>
      </c>
      <c r="X182" s="8">
        <v>7034.4</v>
      </c>
    </row>
    <row r="183" spans="1:24" ht="15" x14ac:dyDescent="0.25">
      <c r="A183">
        <v>303</v>
      </c>
      <c r="B183" t="s">
        <v>164</v>
      </c>
      <c r="C183" s="8">
        <v>14440.5</v>
      </c>
      <c r="D183" s="8">
        <v>556.75</v>
      </c>
      <c r="E183" s="8">
        <v>392.04</v>
      </c>
      <c r="F183" s="8">
        <v>0</v>
      </c>
      <c r="G183" s="8">
        <v>0</v>
      </c>
      <c r="H183" s="8">
        <v>0</v>
      </c>
      <c r="I183" s="8">
        <v>15389.29</v>
      </c>
      <c r="J183" s="8">
        <v>2840.68</v>
      </c>
      <c r="K183" s="9">
        <v>-0.02</v>
      </c>
      <c r="L183" s="8">
        <v>938.63</v>
      </c>
      <c r="M183" s="8">
        <v>0</v>
      </c>
      <c r="N183" s="8">
        <v>1500</v>
      </c>
      <c r="O183" s="8">
        <v>0</v>
      </c>
      <c r="P183" s="8">
        <v>0</v>
      </c>
      <c r="Q183" s="8">
        <v>0</v>
      </c>
      <c r="R183" s="8">
        <v>0</v>
      </c>
      <c r="S183" s="8">
        <v>0</v>
      </c>
      <c r="T183" s="8">
        <v>0</v>
      </c>
      <c r="U183" s="8">
        <v>0</v>
      </c>
      <c r="V183" s="8">
        <v>0</v>
      </c>
      <c r="W183" s="8">
        <v>5279.29</v>
      </c>
      <c r="X183" s="8">
        <v>10110</v>
      </c>
    </row>
    <row r="184" spans="1:24" x14ac:dyDescent="0.2">
      <c r="A184">
        <v>304</v>
      </c>
      <c r="B184" t="s">
        <v>165</v>
      </c>
      <c r="C184" s="8">
        <v>11310</v>
      </c>
      <c r="D184" s="8">
        <v>385</v>
      </c>
      <c r="E184" s="8">
        <v>271.63</v>
      </c>
      <c r="F184" s="8">
        <v>0</v>
      </c>
      <c r="G184" s="8">
        <v>0</v>
      </c>
      <c r="H184" s="8">
        <v>0</v>
      </c>
      <c r="I184" s="8">
        <v>11966.63</v>
      </c>
      <c r="J184" s="8">
        <v>2035.67</v>
      </c>
      <c r="K184" s="8">
        <v>0.01</v>
      </c>
      <c r="L184" s="8">
        <v>735.15</v>
      </c>
      <c r="M184" s="8">
        <v>0</v>
      </c>
      <c r="N184" s="8">
        <v>3612</v>
      </c>
      <c r="O184" s="8">
        <v>0</v>
      </c>
      <c r="P184" s="8">
        <v>0</v>
      </c>
      <c r="Q184" s="8">
        <v>0</v>
      </c>
      <c r="R184" s="8">
        <v>0</v>
      </c>
      <c r="S184" s="8">
        <v>0</v>
      </c>
      <c r="T184" s="8">
        <v>0</v>
      </c>
      <c r="U184" s="8">
        <v>185</v>
      </c>
      <c r="V184" s="8">
        <v>0</v>
      </c>
      <c r="W184" s="8">
        <v>6567.83</v>
      </c>
      <c r="X184" s="8">
        <v>5398.8</v>
      </c>
    </row>
    <row r="185" spans="1:24" ht="15" x14ac:dyDescent="0.25">
      <c r="A185">
        <v>305</v>
      </c>
      <c r="B185" t="s">
        <v>166</v>
      </c>
      <c r="C185" s="8">
        <v>11310</v>
      </c>
      <c r="D185" s="8">
        <v>385</v>
      </c>
      <c r="E185" s="8">
        <v>271.63</v>
      </c>
      <c r="F185" s="8">
        <v>0</v>
      </c>
      <c r="G185" s="8">
        <v>0</v>
      </c>
      <c r="H185" s="8">
        <v>0</v>
      </c>
      <c r="I185" s="8">
        <v>11966.63</v>
      </c>
      <c r="J185" s="8">
        <v>2035.67</v>
      </c>
      <c r="K185" s="9">
        <v>-0.08</v>
      </c>
      <c r="L185" s="8">
        <v>735.15</v>
      </c>
      <c r="M185" s="8">
        <v>2719.49</v>
      </c>
      <c r="N185" s="8">
        <v>2889</v>
      </c>
      <c r="O185" s="8">
        <v>0</v>
      </c>
      <c r="P185" s="8">
        <v>0</v>
      </c>
      <c r="Q185" s="8">
        <v>0</v>
      </c>
      <c r="R185" s="8">
        <v>0</v>
      </c>
      <c r="S185" s="8">
        <v>0</v>
      </c>
      <c r="T185" s="8">
        <v>0</v>
      </c>
      <c r="U185" s="8">
        <v>0</v>
      </c>
      <c r="V185" s="8">
        <v>0</v>
      </c>
      <c r="W185" s="8">
        <v>8379.23</v>
      </c>
      <c r="X185" s="8">
        <v>3587.4</v>
      </c>
    </row>
    <row r="186" spans="1:24" x14ac:dyDescent="0.2">
      <c r="A186">
        <v>306</v>
      </c>
      <c r="B186" t="s">
        <v>167</v>
      </c>
      <c r="C186" s="8">
        <v>11310</v>
      </c>
      <c r="D186" s="8">
        <v>385</v>
      </c>
      <c r="E186" s="8">
        <v>271.63</v>
      </c>
      <c r="F186" s="8">
        <v>0</v>
      </c>
      <c r="G186" s="8">
        <v>0</v>
      </c>
      <c r="H186" s="8">
        <v>0</v>
      </c>
      <c r="I186" s="8">
        <v>11966.63</v>
      </c>
      <c r="J186" s="8">
        <v>2035.67</v>
      </c>
      <c r="K186" s="8">
        <v>0.01</v>
      </c>
      <c r="L186" s="8">
        <v>735.15</v>
      </c>
      <c r="M186" s="8">
        <v>0</v>
      </c>
      <c r="N186" s="8">
        <v>0</v>
      </c>
      <c r="O186" s="8">
        <v>0</v>
      </c>
      <c r="P186" s="8">
        <v>0</v>
      </c>
      <c r="Q186" s="8">
        <v>0</v>
      </c>
      <c r="R186" s="8">
        <v>0</v>
      </c>
      <c r="S186" s="8">
        <v>0</v>
      </c>
      <c r="T186" s="8">
        <v>0</v>
      </c>
      <c r="U186" s="8">
        <v>0</v>
      </c>
      <c r="V186" s="8">
        <v>0</v>
      </c>
      <c r="W186" s="8">
        <v>2770.83</v>
      </c>
      <c r="X186" s="8">
        <v>9195.7999999999993</v>
      </c>
    </row>
    <row r="187" spans="1:24" ht="15" x14ac:dyDescent="0.25">
      <c r="A187">
        <v>310</v>
      </c>
      <c r="B187" t="s">
        <v>168</v>
      </c>
      <c r="C187" s="8">
        <v>7591.5</v>
      </c>
      <c r="D187" s="8">
        <v>286.20999999999998</v>
      </c>
      <c r="E187" s="8">
        <v>172.25</v>
      </c>
      <c r="F187" s="8">
        <v>0</v>
      </c>
      <c r="G187" s="8">
        <v>0</v>
      </c>
      <c r="H187" s="8">
        <v>0</v>
      </c>
      <c r="I187" s="8">
        <v>8049.96</v>
      </c>
      <c r="J187" s="8">
        <v>1164.92</v>
      </c>
      <c r="K187" s="9">
        <v>-0.01</v>
      </c>
      <c r="L187" s="8">
        <v>493.45</v>
      </c>
      <c r="M187" s="8">
        <v>0</v>
      </c>
      <c r="N187" s="8">
        <v>0</v>
      </c>
      <c r="O187" s="8">
        <v>0</v>
      </c>
      <c r="P187" s="8">
        <v>0</v>
      </c>
      <c r="Q187" s="8">
        <v>0</v>
      </c>
      <c r="R187" s="8">
        <v>0</v>
      </c>
      <c r="S187" s="8">
        <v>0</v>
      </c>
      <c r="T187" s="8">
        <v>0</v>
      </c>
      <c r="U187" s="8">
        <v>423</v>
      </c>
      <c r="V187" s="8">
        <v>0</v>
      </c>
      <c r="W187" s="8">
        <v>2081.36</v>
      </c>
      <c r="X187" s="8">
        <v>5968.6</v>
      </c>
    </row>
    <row r="188" spans="1:24" x14ac:dyDescent="0.2">
      <c r="A188">
        <v>318</v>
      </c>
      <c r="B188" t="s">
        <v>169</v>
      </c>
      <c r="C188" s="8">
        <v>8676.5</v>
      </c>
      <c r="D188" s="8">
        <v>339.67</v>
      </c>
      <c r="E188" s="8">
        <v>239.75</v>
      </c>
      <c r="F188" s="8">
        <v>0</v>
      </c>
      <c r="G188" s="8">
        <v>0</v>
      </c>
      <c r="H188" s="8">
        <v>0</v>
      </c>
      <c r="I188" s="8">
        <v>9255.92</v>
      </c>
      <c r="J188" s="8">
        <v>1422.51</v>
      </c>
      <c r="K188" s="8">
        <v>0.04</v>
      </c>
      <c r="L188" s="8">
        <v>563.97</v>
      </c>
      <c r="M188" s="8">
        <v>0</v>
      </c>
      <c r="N188" s="8">
        <v>0</v>
      </c>
      <c r="O188" s="8">
        <v>0</v>
      </c>
      <c r="P188" s="8">
        <v>0</v>
      </c>
      <c r="Q188" s="8">
        <v>0</v>
      </c>
      <c r="R188" s="8">
        <v>0</v>
      </c>
      <c r="S188" s="8">
        <v>0</v>
      </c>
      <c r="T188" s="8">
        <v>0</v>
      </c>
      <c r="U188" s="8">
        <v>327</v>
      </c>
      <c r="V188" s="8">
        <v>0</v>
      </c>
      <c r="W188" s="8">
        <v>2313.52</v>
      </c>
      <c r="X188" s="8">
        <v>6942.4</v>
      </c>
    </row>
    <row r="189" spans="1:24" x14ac:dyDescent="0.2">
      <c r="A189" t="s">
        <v>28</v>
      </c>
      <c r="C189" t="s">
        <v>29</v>
      </c>
      <c r="D189" t="s">
        <v>29</v>
      </c>
      <c r="E189" t="s">
        <v>29</v>
      </c>
      <c r="F189" t="s">
        <v>29</v>
      </c>
      <c r="G189" t="s">
        <v>29</v>
      </c>
      <c r="H189" t="s">
        <v>29</v>
      </c>
      <c r="I189" t="s">
        <v>29</v>
      </c>
      <c r="J189" t="s">
        <v>29</v>
      </c>
      <c r="K189" t="s">
        <v>29</v>
      </c>
      <c r="L189" t="s">
        <v>29</v>
      </c>
      <c r="M189" t="s">
        <v>29</v>
      </c>
      <c r="N189" t="s">
        <v>29</v>
      </c>
      <c r="O189" t="s">
        <v>29</v>
      </c>
      <c r="P189" t="s">
        <v>29</v>
      </c>
      <c r="Q189" t="s">
        <v>29</v>
      </c>
      <c r="R189" t="s">
        <v>29</v>
      </c>
      <c r="S189" t="s">
        <v>29</v>
      </c>
      <c r="T189" t="s">
        <v>29</v>
      </c>
      <c r="U189" t="s">
        <v>29</v>
      </c>
      <c r="V189" t="s">
        <v>29</v>
      </c>
      <c r="W189" t="s">
        <v>29</v>
      </c>
      <c r="X189" t="s">
        <v>29</v>
      </c>
    </row>
    <row r="190" spans="1:24" ht="15" x14ac:dyDescent="0.25">
      <c r="B190" s="10"/>
      <c r="C190" s="10">
        <v>127065</v>
      </c>
      <c r="D190" s="10">
        <v>3555</v>
      </c>
      <c r="E190" s="10">
        <v>2488</v>
      </c>
      <c r="F190" s="11">
        <v>-14443</v>
      </c>
      <c r="G190" s="10">
        <v>750</v>
      </c>
      <c r="H190" s="11">
        <v>-438</v>
      </c>
      <c r="I190" s="10">
        <v>118978</v>
      </c>
      <c r="J190" s="10">
        <v>27695</v>
      </c>
      <c r="K190" s="10">
        <v>0</v>
      </c>
      <c r="L190" s="10">
        <v>8259</v>
      </c>
      <c r="M190" s="10">
        <v>2719</v>
      </c>
      <c r="N190" s="10">
        <v>19890</v>
      </c>
      <c r="O190" s="10">
        <v>0</v>
      </c>
      <c r="P190" s="10">
        <v>0</v>
      </c>
      <c r="Q190" s="10">
        <v>235</v>
      </c>
      <c r="R190" s="10">
        <v>0</v>
      </c>
      <c r="S190" s="11">
        <v>-4792</v>
      </c>
      <c r="T190" s="10">
        <v>0</v>
      </c>
      <c r="U190" s="10">
        <v>1705</v>
      </c>
      <c r="V190" s="10">
        <v>0</v>
      </c>
      <c r="W190" s="10">
        <v>55712</v>
      </c>
      <c r="X190" s="10">
        <v>63266</v>
      </c>
    </row>
    <row r="192" spans="1:24" ht="15" x14ac:dyDescent="0.25">
      <c r="A192" s="7" t="s">
        <v>170</v>
      </c>
    </row>
    <row r="193" spans="1:24" ht="15" x14ac:dyDescent="0.25">
      <c r="A193">
        <v>301</v>
      </c>
      <c r="B193" t="s">
        <v>171</v>
      </c>
      <c r="C193" s="8">
        <v>14440.5</v>
      </c>
      <c r="D193" s="8">
        <v>556.75</v>
      </c>
      <c r="E193" s="8">
        <v>392.04</v>
      </c>
      <c r="F193" s="8">
        <v>0</v>
      </c>
      <c r="G193" s="8">
        <v>0</v>
      </c>
      <c r="H193" s="8">
        <v>0</v>
      </c>
      <c r="I193" s="8">
        <v>15389.29</v>
      </c>
      <c r="J193" s="8">
        <v>2840.68</v>
      </c>
      <c r="K193" s="9">
        <v>-0.02</v>
      </c>
      <c r="L193" s="8">
        <v>938.63</v>
      </c>
      <c r="M193" s="8">
        <v>0</v>
      </c>
      <c r="N193" s="8">
        <v>0</v>
      </c>
      <c r="O193" s="8">
        <v>0</v>
      </c>
      <c r="P193" s="8">
        <v>0</v>
      </c>
      <c r="Q193" s="8">
        <v>0</v>
      </c>
      <c r="R193" s="8">
        <v>0</v>
      </c>
      <c r="S193" s="8">
        <v>0</v>
      </c>
      <c r="T193" s="8">
        <v>0</v>
      </c>
      <c r="U193" s="8">
        <v>0</v>
      </c>
      <c r="V193" s="8">
        <v>0</v>
      </c>
      <c r="W193" s="8">
        <v>3779.29</v>
      </c>
      <c r="X193" s="8">
        <v>11610</v>
      </c>
    </row>
    <row r="194" spans="1:24" ht="15" x14ac:dyDescent="0.25">
      <c r="A194">
        <v>323</v>
      </c>
      <c r="B194" t="s">
        <v>172</v>
      </c>
      <c r="C194" s="8">
        <v>14440.5</v>
      </c>
      <c r="D194" s="8">
        <v>556.75</v>
      </c>
      <c r="E194" s="8">
        <v>392.04</v>
      </c>
      <c r="F194" s="8">
        <v>0</v>
      </c>
      <c r="G194" s="8">
        <v>0</v>
      </c>
      <c r="H194" s="8">
        <v>0</v>
      </c>
      <c r="I194" s="8">
        <v>15389.29</v>
      </c>
      <c r="J194" s="8">
        <v>2840.68</v>
      </c>
      <c r="K194" s="9">
        <v>-0.02</v>
      </c>
      <c r="L194" s="8">
        <v>938.63</v>
      </c>
      <c r="M194" s="8">
        <v>0</v>
      </c>
      <c r="N194" s="8">
        <v>3455</v>
      </c>
      <c r="O194" s="8">
        <v>0</v>
      </c>
      <c r="P194" s="8">
        <v>0</v>
      </c>
      <c r="Q194" s="8">
        <v>0</v>
      </c>
      <c r="R194" s="8">
        <v>0</v>
      </c>
      <c r="S194" s="8">
        <v>0</v>
      </c>
      <c r="T194" s="8">
        <v>0</v>
      </c>
      <c r="U194" s="8">
        <v>0</v>
      </c>
      <c r="V194" s="8">
        <v>0</v>
      </c>
      <c r="W194" s="8">
        <v>7234.29</v>
      </c>
      <c r="X194" s="8">
        <v>8155</v>
      </c>
    </row>
    <row r="195" spans="1:24" x14ac:dyDescent="0.2">
      <c r="A195">
        <v>354</v>
      </c>
      <c r="B195" t="s">
        <v>173</v>
      </c>
      <c r="C195" s="8">
        <v>8676.5</v>
      </c>
      <c r="D195" s="8">
        <v>339.67</v>
      </c>
      <c r="E195" s="8">
        <v>239.75</v>
      </c>
      <c r="F195" s="8">
        <v>0</v>
      </c>
      <c r="G195" s="8">
        <v>0</v>
      </c>
      <c r="H195" s="8">
        <v>0</v>
      </c>
      <c r="I195" s="8">
        <v>9255.92</v>
      </c>
      <c r="J195" s="8">
        <v>1422.51</v>
      </c>
      <c r="K195" s="8">
        <v>0.04</v>
      </c>
      <c r="L195" s="8">
        <v>563.97</v>
      </c>
      <c r="M195" s="8">
        <v>0</v>
      </c>
      <c r="N195" s="8">
        <v>1000</v>
      </c>
      <c r="O195" s="8">
        <v>0</v>
      </c>
      <c r="P195" s="8">
        <v>0</v>
      </c>
      <c r="Q195" s="8">
        <v>0</v>
      </c>
      <c r="R195" s="8">
        <v>0</v>
      </c>
      <c r="S195" s="8">
        <v>0</v>
      </c>
      <c r="T195" s="8">
        <v>0</v>
      </c>
      <c r="U195" s="8">
        <v>0</v>
      </c>
      <c r="V195" s="8">
        <v>0</v>
      </c>
      <c r="W195" s="8">
        <v>2986.52</v>
      </c>
      <c r="X195" s="8">
        <v>6269.4</v>
      </c>
    </row>
    <row r="196" spans="1:24" ht="15" x14ac:dyDescent="0.25">
      <c r="A196">
        <v>356</v>
      </c>
      <c r="B196" t="s">
        <v>174</v>
      </c>
      <c r="C196" s="8">
        <v>7591.5</v>
      </c>
      <c r="D196" s="8">
        <v>286.20999999999998</v>
      </c>
      <c r="E196" s="8">
        <v>172.25</v>
      </c>
      <c r="F196" s="8">
        <v>0</v>
      </c>
      <c r="G196" s="8">
        <v>0</v>
      </c>
      <c r="H196" s="8">
        <v>0</v>
      </c>
      <c r="I196" s="8">
        <v>8049.96</v>
      </c>
      <c r="J196" s="8">
        <v>1164.92</v>
      </c>
      <c r="K196" s="9">
        <v>-0.01</v>
      </c>
      <c r="L196" s="8">
        <v>493.45</v>
      </c>
      <c r="M196" s="8">
        <v>0</v>
      </c>
      <c r="N196" s="8">
        <v>0</v>
      </c>
      <c r="O196" s="8">
        <v>0</v>
      </c>
      <c r="P196" s="8">
        <v>0</v>
      </c>
      <c r="Q196" s="8">
        <v>0</v>
      </c>
      <c r="R196" s="8">
        <v>0</v>
      </c>
      <c r="S196" s="8">
        <v>0</v>
      </c>
      <c r="T196" s="8">
        <v>0</v>
      </c>
      <c r="U196" s="8">
        <v>186</v>
      </c>
      <c r="V196" s="8">
        <v>0</v>
      </c>
      <c r="W196" s="8">
        <v>1844.36</v>
      </c>
      <c r="X196" s="8">
        <v>6205.6</v>
      </c>
    </row>
    <row r="197" spans="1:24" x14ac:dyDescent="0.2">
      <c r="A197">
        <v>366</v>
      </c>
      <c r="B197" t="s">
        <v>175</v>
      </c>
      <c r="C197" s="8">
        <v>8676.5</v>
      </c>
      <c r="D197" s="8">
        <v>339.67</v>
      </c>
      <c r="E197" s="8">
        <v>239.75</v>
      </c>
      <c r="F197" s="8">
        <v>0</v>
      </c>
      <c r="G197" s="8">
        <v>0</v>
      </c>
      <c r="H197" s="8">
        <v>0</v>
      </c>
      <c r="I197" s="8">
        <v>9255.92</v>
      </c>
      <c r="J197" s="8">
        <v>1422.51</v>
      </c>
      <c r="K197" s="8">
        <v>0.04</v>
      </c>
      <c r="L197" s="8">
        <v>563.97</v>
      </c>
      <c r="M197" s="8">
        <v>0</v>
      </c>
      <c r="N197" s="8">
        <v>0</v>
      </c>
      <c r="O197" s="8">
        <v>0</v>
      </c>
      <c r="P197" s="8">
        <v>0</v>
      </c>
      <c r="Q197" s="8">
        <v>0</v>
      </c>
      <c r="R197" s="8">
        <v>0</v>
      </c>
      <c r="S197" s="8">
        <v>0</v>
      </c>
      <c r="T197" s="8">
        <v>0</v>
      </c>
      <c r="U197" s="8">
        <v>0</v>
      </c>
      <c r="V197" s="8">
        <v>0</v>
      </c>
      <c r="W197" s="8">
        <v>1986.52</v>
      </c>
      <c r="X197" s="8">
        <v>7269.4</v>
      </c>
    </row>
    <row r="198" spans="1:24" ht="15" x14ac:dyDescent="0.25">
      <c r="A198">
        <v>205</v>
      </c>
      <c r="B198" t="s">
        <v>176</v>
      </c>
      <c r="C198" s="8">
        <v>53750</v>
      </c>
      <c r="D198" s="8">
        <v>877.5</v>
      </c>
      <c r="E198" s="8">
        <v>629.63</v>
      </c>
      <c r="F198" s="9">
        <v>-14443</v>
      </c>
      <c r="G198" s="8">
        <v>750</v>
      </c>
      <c r="H198" s="9">
        <v>-437.67</v>
      </c>
      <c r="I198" s="8">
        <v>41126.46</v>
      </c>
      <c r="J198" s="8">
        <v>14737.59</v>
      </c>
      <c r="K198" s="8">
        <v>0</v>
      </c>
      <c r="L198" s="8">
        <v>3493.75</v>
      </c>
      <c r="M198" s="8">
        <v>2743.77</v>
      </c>
      <c r="N198" s="8">
        <v>0</v>
      </c>
      <c r="O198" s="8">
        <v>0</v>
      </c>
      <c r="P198" s="8">
        <v>0</v>
      </c>
      <c r="Q198" s="8">
        <v>0</v>
      </c>
      <c r="R198" s="8">
        <v>0</v>
      </c>
      <c r="S198" s="9">
        <v>-4792.45</v>
      </c>
      <c r="T198" s="8">
        <v>0</v>
      </c>
      <c r="U198" s="8">
        <v>0</v>
      </c>
      <c r="V198" s="8">
        <v>0</v>
      </c>
      <c r="W198" s="8">
        <v>16182.66</v>
      </c>
      <c r="X198" s="8">
        <v>24943.8</v>
      </c>
    </row>
    <row r="199" spans="1:24" x14ac:dyDescent="0.2">
      <c r="A199" t="s">
        <v>28</v>
      </c>
      <c r="C199" t="s">
        <v>29</v>
      </c>
      <c r="D199" t="s">
        <v>29</v>
      </c>
      <c r="E199" t="s">
        <v>29</v>
      </c>
      <c r="F199" t="s">
        <v>29</v>
      </c>
      <c r="G199" t="s">
        <v>29</v>
      </c>
      <c r="H199" t="s">
        <v>29</v>
      </c>
      <c r="I199" t="s">
        <v>29</v>
      </c>
      <c r="J199" t="s">
        <v>29</v>
      </c>
      <c r="K199" t="s">
        <v>29</v>
      </c>
      <c r="L199" t="s">
        <v>29</v>
      </c>
      <c r="M199" t="s">
        <v>29</v>
      </c>
      <c r="N199" t="s">
        <v>29</v>
      </c>
      <c r="O199" t="s">
        <v>29</v>
      </c>
      <c r="P199" t="s">
        <v>29</v>
      </c>
      <c r="Q199" t="s">
        <v>29</v>
      </c>
      <c r="R199" t="s">
        <v>29</v>
      </c>
      <c r="S199" t="s">
        <v>29</v>
      </c>
      <c r="T199" t="s">
        <v>29</v>
      </c>
      <c r="U199" t="s">
        <v>29</v>
      </c>
      <c r="V199" t="s">
        <v>29</v>
      </c>
      <c r="W199" t="s">
        <v>29</v>
      </c>
      <c r="X199" t="s">
        <v>29</v>
      </c>
    </row>
    <row r="200" spans="1:24" ht="15" x14ac:dyDescent="0.25">
      <c r="B200" s="10"/>
      <c r="C200" s="10">
        <v>107576</v>
      </c>
      <c r="D200" s="10">
        <v>2957</v>
      </c>
      <c r="E200" s="10">
        <v>2065</v>
      </c>
      <c r="F200" s="11">
        <v>-14443</v>
      </c>
      <c r="G200" s="10">
        <v>750</v>
      </c>
      <c r="H200" s="11">
        <v>-438</v>
      </c>
      <c r="I200" s="10">
        <v>98467</v>
      </c>
      <c r="J200" s="10">
        <v>24429</v>
      </c>
      <c r="K200" s="10">
        <v>0</v>
      </c>
      <c r="L200" s="10">
        <v>6992</v>
      </c>
      <c r="M200" s="10">
        <v>2744</v>
      </c>
      <c r="N200" s="10">
        <v>4455</v>
      </c>
      <c r="O200" s="10">
        <v>0</v>
      </c>
      <c r="P200" s="10">
        <v>0</v>
      </c>
      <c r="Q200" s="10">
        <v>0</v>
      </c>
      <c r="R200" s="10">
        <v>0</v>
      </c>
      <c r="S200" s="11">
        <v>-4792</v>
      </c>
      <c r="T200" s="10">
        <v>0</v>
      </c>
      <c r="U200" s="10">
        <v>186</v>
      </c>
      <c r="V200" s="10">
        <v>0</v>
      </c>
      <c r="W200" s="10">
        <v>34014</v>
      </c>
      <c r="X200" s="10">
        <v>64453</v>
      </c>
    </row>
    <row r="202" spans="1:24" ht="15" x14ac:dyDescent="0.25">
      <c r="A202" s="7" t="s">
        <v>177</v>
      </c>
    </row>
    <row r="203" spans="1:24" x14ac:dyDescent="0.2">
      <c r="A203">
        <v>273</v>
      </c>
      <c r="B203" t="s">
        <v>178</v>
      </c>
      <c r="C203" s="8">
        <v>8676.5</v>
      </c>
      <c r="D203" s="8">
        <v>339.67</v>
      </c>
      <c r="E203" s="8">
        <v>239.75</v>
      </c>
      <c r="F203" s="8">
        <v>0</v>
      </c>
      <c r="G203" s="8">
        <v>0</v>
      </c>
      <c r="H203" s="8">
        <v>0</v>
      </c>
      <c r="I203" s="8">
        <v>9255.92</v>
      </c>
      <c r="J203" s="8">
        <v>1422.51</v>
      </c>
      <c r="K203" s="8">
        <v>0.04</v>
      </c>
      <c r="L203" s="8">
        <v>563.97</v>
      </c>
      <c r="M203" s="8">
        <v>0</v>
      </c>
      <c r="N203" s="8">
        <v>0</v>
      </c>
      <c r="O203" s="8">
        <v>0</v>
      </c>
      <c r="P203" s="8">
        <v>0</v>
      </c>
      <c r="Q203" s="8">
        <v>151</v>
      </c>
      <c r="R203" s="8">
        <v>0</v>
      </c>
      <c r="S203" s="8">
        <v>0</v>
      </c>
      <c r="T203" s="8">
        <v>0</v>
      </c>
      <c r="U203" s="8">
        <v>0</v>
      </c>
      <c r="V203" s="8">
        <v>0</v>
      </c>
      <c r="W203" s="8">
        <v>2137.52</v>
      </c>
      <c r="X203" s="8">
        <v>7118.4</v>
      </c>
    </row>
    <row r="204" spans="1:24" ht="15" x14ac:dyDescent="0.25">
      <c r="A204">
        <v>329</v>
      </c>
      <c r="B204" t="s">
        <v>179</v>
      </c>
      <c r="C204" s="8">
        <v>14440.5</v>
      </c>
      <c r="D204" s="8">
        <v>556.75</v>
      </c>
      <c r="E204" s="8">
        <v>392.04</v>
      </c>
      <c r="F204" s="8">
        <v>0</v>
      </c>
      <c r="G204" s="8">
        <v>0</v>
      </c>
      <c r="H204" s="8">
        <v>0</v>
      </c>
      <c r="I204" s="8">
        <v>15389.29</v>
      </c>
      <c r="J204" s="8">
        <v>2840.68</v>
      </c>
      <c r="K204" s="9">
        <v>-0.02</v>
      </c>
      <c r="L204" s="8">
        <v>938.63</v>
      </c>
      <c r="M204" s="8">
        <v>0</v>
      </c>
      <c r="N204" s="8">
        <v>3073</v>
      </c>
      <c r="O204" s="8">
        <v>0</v>
      </c>
      <c r="P204" s="8">
        <v>0</v>
      </c>
      <c r="Q204" s="8">
        <v>0</v>
      </c>
      <c r="R204" s="8">
        <v>0</v>
      </c>
      <c r="S204" s="8">
        <v>0</v>
      </c>
      <c r="T204" s="8">
        <v>0</v>
      </c>
      <c r="U204" s="8">
        <v>0</v>
      </c>
      <c r="V204" s="8">
        <v>0</v>
      </c>
      <c r="W204" s="8">
        <v>6852.29</v>
      </c>
      <c r="X204" s="8">
        <v>8537</v>
      </c>
    </row>
    <row r="205" spans="1:24" x14ac:dyDescent="0.2">
      <c r="A205">
        <v>346</v>
      </c>
      <c r="B205" t="s">
        <v>180</v>
      </c>
      <c r="C205" s="8">
        <v>29565.5</v>
      </c>
      <c r="D205" s="8">
        <v>783</v>
      </c>
      <c r="E205" s="8">
        <v>550.79</v>
      </c>
      <c r="F205" s="8">
        <v>0</v>
      </c>
      <c r="G205" s="8">
        <v>0</v>
      </c>
      <c r="H205" s="8">
        <v>0</v>
      </c>
      <c r="I205" s="8">
        <v>30899.29</v>
      </c>
      <c r="J205" s="8">
        <v>7430.24</v>
      </c>
      <c r="K205" s="8">
        <v>0.09</v>
      </c>
      <c r="L205" s="8">
        <v>1921.76</v>
      </c>
      <c r="M205" s="8">
        <v>0</v>
      </c>
      <c r="N205" s="8">
        <v>3612</v>
      </c>
      <c r="O205" s="8">
        <v>0</v>
      </c>
      <c r="P205" s="8">
        <v>0</v>
      </c>
      <c r="Q205" s="8">
        <v>0</v>
      </c>
      <c r="R205" s="8">
        <v>0</v>
      </c>
      <c r="S205" s="8">
        <v>0</v>
      </c>
      <c r="T205" s="8">
        <v>0</v>
      </c>
      <c r="U205" s="8">
        <v>494</v>
      </c>
      <c r="V205" s="8">
        <v>0</v>
      </c>
      <c r="W205" s="8">
        <v>13458.09</v>
      </c>
      <c r="X205" s="8">
        <v>17441.2</v>
      </c>
    </row>
    <row r="206" spans="1:24" x14ac:dyDescent="0.2">
      <c r="A206">
        <v>368</v>
      </c>
      <c r="B206" t="s">
        <v>181</v>
      </c>
      <c r="C206" s="8">
        <v>7591.5</v>
      </c>
      <c r="D206" s="8">
        <v>286.20999999999998</v>
      </c>
      <c r="E206" s="8">
        <v>172.25</v>
      </c>
      <c r="F206" s="8">
        <v>0</v>
      </c>
      <c r="G206" s="8">
        <v>1500</v>
      </c>
      <c r="H206" s="8">
        <v>0</v>
      </c>
      <c r="I206" s="8">
        <v>9549.9599999999991</v>
      </c>
      <c r="J206" s="8">
        <v>1164.92</v>
      </c>
      <c r="K206" s="8">
        <v>0.12</v>
      </c>
      <c r="L206" s="8">
        <v>493.45</v>
      </c>
      <c r="M206" s="8">
        <v>0</v>
      </c>
      <c r="N206" s="8">
        <v>0</v>
      </c>
      <c r="O206" s="8">
        <v>0</v>
      </c>
      <c r="P206" s="8">
        <v>0</v>
      </c>
      <c r="Q206" s="8">
        <v>3529.47</v>
      </c>
      <c r="R206" s="8">
        <v>0</v>
      </c>
      <c r="S206" s="8">
        <v>0</v>
      </c>
      <c r="T206" s="8">
        <v>0</v>
      </c>
      <c r="U206" s="8">
        <v>0</v>
      </c>
      <c r="V206" s="8">
        <v>0</v>
      </c>
      <c r="W206" s="8">
        <v>5187.96</v>
      </c>
      <c r="X206" s="8">
        <v>4362</v>
      </c>
    </row>
    <row r="207" spans="1:24" x14ac:dyDescent="0.2">
      <c r="A207">
        <v>374</v>
      </c>
      <c r="B207" t="s">
        <v>182</v>
      </c>
      <c r="C207" s="8">
        <v>8676.5</v>
      </c>
      <c r="D207" s="8">
        <v>339.67</v>
      </c>
      <c r="E207" s="8">
        <v>239.75</v>
      </c>
      <c r="F207" s="8">
        <v>0</v>
      </c>
      <c r="G207" s="8">
        <v>0</v>
      </c>
      <c r="H207" s="8">
        <v>0</v>
      </c>
      <c r="I207" s="8">
        <v>9255.92</v>
      </c>
      <c r="J207" s="8">
        <v>1422.51</v>
      </c>
      <c r="K207" s="8">
        <v>0.04</v>
      </c>
      <c r="L207" s="8">
        <v>563.97</v>
      </c>
      <c r="M207" s="8">
        <v>0</v>
      </c>
      <c r="N207" s="8">
        <v>0</v>
      </c>
      <c r="O207" s="8">
        <v>0</v>
      </c>
      <c r="P207" s="8">
        <v>0</v>
      </c>
      <c r="Q207" s="8">
        <v>0</v>
      </c>
      <c r="R207" s="8">
        <v>0</v>
      </c>
      <c r="S207" s="8">
        <v>0</v>
      </c>
      <c r="T207" s="8">
        <v>0</v>
      </c>
      <c r="U207" s="8">
        <v>176</v>
      </c>
      <c r="V207" s="8">
        <v>850</v>
      </c>
      <c r="W207" s="8">
        <v>3012.52</v>
      </c>
      <c r="X207" s="8">
        <v>6243.4</v>
      </c>
    </row>
    <row r="208" spans="1:24" x14ac:dyDescent="0.2">
      <c r="A208" t="s">
        <v>28</v>
      </c>
      <c r="C208" t="s">
        <v>29</v>
      </c>
      <c r="D208" t="s">
        <v>29</v>
      </c>
      <c r="E208" t="s">
        <v>29</v>
      </c>
      <c r="F208" t="s">
        <v>29</v>
      </c>
      <c r="G208" t="s">
        <v>29</v>
      </c>
      <c r="H208" t="s">
        <v>29</v>
      </c>
      <c r="I208" t="s">
        <v>29</v>
      </c>
      <c r="J208" t="s">
        <v>29</v>
      </c>
      <c r="K208" t="s">
        <v>29</v>
      </c>
      <c r="L208" t="s">
        <v>29</v>
      </c>
      <c r="M208" t="s">
        <v>29</v>
      </c>
      <c r="N208" t="s">
        <v>29</v>
      </c>
      <c r="O208" t="s">
        <v>29</v>
      </c>
      <c r="P208" t="s">
        <v>29</v>
      </c>
      <c r="Q208" t="s">
        <v>29</v>
      </c>
      <c r="R208" t="s">
        <v>29</v>
      </c>
      <c r="S208" t="s">
        <v>29</v>
      </c>
      <c r="T208" t="s">
        <v>29</v>
      </c>
      <c r="U208" t="s">
        <v>29</v>
      </c>
      <c r="V208" t="s">
        <v>29</v>
      </c>
      <c r="W208" t="s">
        <v>29</v>
      </c>
      <c r="X208" t="s">
        <v>29</v>
      </c>
    </row>
    <row r="209" spans="1:24" ht="15" x14ac:dyDescent="0.25">
      <c r="B209" s="10"/>
      <c r="C209" s="10">
        <v>68951</v>
      </c>
      <c r="D209" s="10">
        <v>2305</v>
      </c>
      <c r="E209" s="10">
        <v>1595</v>
      </c>
      <c r="F209" s="10">
        <v>0</v>
      </c>
      <c r="G209" s="10">
        <v>1500</v>
      </c>
      <c r="H209" s="10">
        <v>0</v>
      </c>
      <c r="I209" s="10">
        <v>74350</v>
      </c>
      <c r="J209" s="10">
        <v>14281</v>
      </c>
      <c r="K209" s="10">
        <v>0</v>
      </c>
      <c r="L209" s="10">
        <v>4482</v>
      </c>
      <c r="M209" s="10">
        <v>0</v>
      </c>
      <c r="N209" s="10">
        <v>6685</v>
      </c>
      <c r="O209" s="10">
        <v>0</v>
      </c>
      <c r="P209" s="10">
        <v>0</v>
      </c>
      <c r="Q209" s="10">
        <v>3680</v>
      </c>
      <c r="R209" s="10">
        <v>0</v>
      </c>
      <c r="S209" s="10">
        <v>0</v>
      </c>
      <c r="T209" s="10">
        <v>0</v>
      </c>
      <c r="U209" s="10">
        <v>670</v>
      </c>
      <c r="V209" s="10">
        <v>850</v>
      </c>
      <c r="W209" s="10">
        <v>30648</v>
      </c>
      <c r="X209" s="10">
        <v>43702</v>
      </c>
    </row>
    <row r="211" spans="1:24" ht="15" x14ac:dyDescent="0.25">
      <c r="A211" s="7" t="s">
        <v>183</v>
      </c>
    </row>
    <row r="212" spans="1:24" x14ac:dyDescent="0.2">
      <c r="A212">
        <v>258</v>
      </c>
      <c r="B212" t="s">
        <v>184</v>
      </c>
      <c r="C212" s="8">
        <v>14440.5</v>
      </c>
      <c r="D212" s="8">
        <v>556.75</v>
      </c>
      <c r="E212" s="8">
        <v>392.04</v>
      </c>
      <c r="F212" s="8">
        <v>0</v>
      </c>
      <c r="G212" s="8">
        <v>750</v>
      </c>
      <c r="H212" s="8">
        <v>0</v>
      </c>
      <c r="I212" s="8">
        <v>16139.29</v>
      </c>
      <c r="J212" s="8">
        <v>2840.68</v>
      </c>
      <c r="K212" s="8">
        <v>0.18</v>
      </c>
      <c r="L212" s="8">
        <v>938.63</v>
      </c>
      <c r="M212" s="8">
        <v>0</v>
      </c>
      <c r="N212" s="8">
        <v>0</v>
      </c>
      <c r="O212" s="8">
        <v>0</v>
      </c>
      <c r="P212" s="8">
        <v>0</v>
      </c>
      <c r="Q212" s="8">
        <v>160</v>
      </c>
      <c r="R212" s="8">
        <v>0</v>
      </c>
      <c r="S212" s="8">
        <v>0</v>
      </c>
      <c r="T212" s="8">
        <v>0</v>
      </c>
      <c r="U212" s="8">
        <v>0</v>
      </c>
      <c r="V212" s="8">
        <v>0</v>
      </c>
      <c r="W212" s="8">
        <v>3939.49</v>
      </c>
      <c r="X212" s="8">
        <v>12199.8</v>
      </c>
    </row>
    <row r="213" spans="1:24" x14ac:dyDescent="0.2">
      <c r="A213">
        <v>327</v>
      </c>
      <c r="B213" t="s">
        <v>185</v>
      </c>
      <c r="C213" s="8">
        <v>14440.5</v>
      </c>
      <c r="D213" s="8">
        <v>556.75</v>
      </c>
      <c r="E213" s="8">
        <v>392.04</v>
      </c>
      <c r="F213" s="8">
        <v>0</v>
      </c>
      <c r="G213" s="8">
        <v>0</v>
      </c>
      <c r="H213" s="8">
        <v>0</v>
      </c>
      <c r="I213" s="8">
        <v>15389.29</v>
      </c>
      <c r="J213" s="8">
        <v>2840.68</v>
      </c>
      <c r="K213" s="8">
        <v>0.18</v>
      </c>
      <c r="L213" s="8">
        <v>938.63</v>
      </c>
      <c r="M213" s="8">
        <v>0</v>
      </c>
      <c r="N213" s="8">
        <v>2303</v>
      </c>
      <c r="O213" s="8">
        <v>0</v>
      </c>
      <c r="P213" s="8">
        <v>0</v>
      </c>
      <c r="Q213" s="8">
        <v>0</v>
      </c>
      <c r="R213" s="8">
        <v>0</v>
      </c>
      <c r="S213" s="8">
        <v>0</v>
      </c>
      <c r="T213" s="8">
        <v>0</v>
      </c>
      <c r="U213" s="8">
        <v>0</v>
      </c>
      <c r="V213" s="8">
        <v>0</v>
      </c>
      <c r="W213" s="8">
        <v>6082.49</v>
      </c>
      <c r="X213" s="8">
        <v>9306.7999999999993</v>
      </c>
    </row>
    <row r="214" spans="1:24" x14ac:dyDescent="0.2">
      <c r="A214">
        <v>357</v>
      </c>
      <c r="B214" t="s">
        <v>186</v>
      </c>
      <c r="C214" s="8">
        <v>8676.5</v>
      </c>
      <c r="D214" s="8">
        <v>339.67</v>
      </c>
      <c r="E214" s="8">
        <v>239.75</v>
      </c>
      <c r="F214" s="8">
        <v>0</v>
      </c>
      <c r="G214" s="8">
        <v>0</v>
      </c>
      <c r="H214" s="8">
        <v>0</v>
      </c>
      <c r="I214" s="8">
        <v>9255.92</v>
      </c>
      <c r="J214" s="8">
        <v>1422.51</v>
      </c>
      <c r="K214" s="8">
        <v>0.04</v>
      </c>
      <c r="L214" s="8">
        <v>563.97</v>
      </c>
      <c r="M214" s="8">
        <v>0</v>
      </c>
      <c r="N214" s="8">
        <v>2700</v>
      </c>
      <c r="O214" s="8">
        <v>0</v>
      </c>
      <c r="P214" s="8">
        <v>0</v>
      </c>
      <c r="Q214" s="8">
        <v>0</v>
      </c>
      <c r="R214" s="8">
        <v>0</v>
      </c>
      <c r="S214" s="8">
        <v>0</v>
      </c>
      <c r="T214" s="8">
        <v>0</v>
      </c>
      <c r="U214" s="8">
        <v>0</v>
      </c>
      <c r="V214" s="8">
        <v>0</v>
      </c>
      <c r="W214" s="8">
        <v>4686.5200000000004</v>
      </c>
      <c r="X214" s="8">
        <v>4569.3999999999996</v>
      </c>
    </row>
    <row r="215" spans="1:24" ht="15" x14ac:dyDescent="0.25">
      <c r="A215">
        <v>358</v>
      </c>
      <c r="B215" t="s">
        <v>187</v>
      </c>
      <c r="C215" s="8">
        <v>14440.5</v>
      </c>
      <c r="D215" s="8">
        <v>556.75</v>
      </c>
      <c r="E215" s="8">
        <v>392.04</v>
      </c>
      <c r="F215" s="8">
        <v>0</v>
      </c>
      <c r="G215" s="8">
        <v>0</v>
      </c>
      <c r="H215" s="8">
        <v>0</v>
      </c>
      <c r="I215" s="8">
        <v>15389.29</v>
      </c>
      <c r="J215" s="8">
        <v>2840.68</v>
      </c>
      <c r="K215" s="9">
        <v>-0.02</v>
      </c>
      <c r="L215" s="8">
        <v>938.63</v>
      </c>
      <c r="M215" s="8">
        <v>0</v>
      </c>
      <c r="N215" s="8">
        <v>3073</v>
      </c>
      <c r="O215" s="8">
        <v>0</v>
      </c>
      <c r="P215" s="8">
        <v>0</v>
      </c>
      <c r="Q215" s="8">
        <v>0</v>
      </c>
      <c r="R215" s="8">
        <v>0</v>
      </c>
      <c r="S215" s="8">
        <v>0</v>
      </c>
      <c r="T215" s="8">
        <v>0</v>
      </c>
      <c r="U215" s="8">
        <v>0</v>
      </c>
      <c r="V215" s="8">
        <v>0</v>
      </c>
      <c r="W215" s="8">
        <v>6852.29</v>
      </c>
      <c r="X215" s="8">
        <v>8537</v>
      </c>
    </row>
    <row r="216" spans="1:24" ht="15" x14ac:dyDescent="0.25">
      <c r="A216">
        <v>369</v>
      </c>
      <c r="B216" t="s">
        <v>188</v>
      </c>
      <c r="C216" s="8">
        <v>7591.5</v>
      </c>
      <c r="D216" s="8">
        <v>286.20999999999998</v>
      </c>
      <c r="E216" s="8">
        <v>172.25</v>
      </c>
      <c r="F216" s="8">
        <v>0</v>
      </c>
      <c r="G216" s="8">
        <v>0</v>
      </c>
      <c r="H216" s="8">
        <v>0</v>
      </c>
      <c r="I216" s="8">
        <v>8049.96</v>
      </c>
      <c r="J216" s="8">
        <v>1164.92</v>
      </c>
      <c r="K216" s="9">
        <v>-0.01</v>
      </c>
      <c r="L216" s="8">
        <v>493.45</v>
      </c>
      <c r="M216" s="8">
        <v>0</v>
      </c>
      <c r="N216" s="8">
        <v>0</v>
      </c>
      <c r="O216" s="8">
        <v>0</v>
      </c>
      <c r="P216" s="8">
        <v>0</v>
      </c>
      <c r="Q216" s="8">
        <v>0</v>
      </c>
      <c r="R216" s="8">
        <v>0</v>
      </c>
      <c r="S216" s="8">
        <v>0</v>
      </c>
      <c r="T216" s="8">
        <v>0</v>
      </c>
      <c r="U216" s="8">
        <v>0</v>
      </c>
      <c r="V216" s="8">
        <v>0</v>
      </c>
      <c r="W216" s="8">
        <v>1658.36</v>
      </c>
      <c r="X216" s="8">
        <v>6391.6</v>
      </c>
    </row>
    <row r="217" spans="1:24" x14ac:dyDescent="0.2">
      <c r="A217">
        <v>65</v>
      </c>
      <c r="B217" t="s">
        <v>189</v>
      </c>
      <c r="C217" s="8">
        <v>29565.5</v>
      </c>
      <c r="D217" s="8">
        <v>783</v>
      </c>
      <c r="E217" s="8">
        <v>550.79</v>
      </c>
      <c r="F217" s="8">
        <v>0</v>
      </c>
      <c r="G217" s="8">
        <v>0</v>
      </c>
      <c r="H217" s="8">
        <v>0</v>
      </c>
      <c r="I217" s="8">
        <v>30899.29</v>
      </c>
      <c r="J217" s="8">
        <v>7430.24</v>
      </c>
      <c r="K217" s="8">
        <v>0.02</v>
      </c>
      <c r="L217" s="8">
        <v>1921.76</v>
      </c>
      <c r="M217" s="8">
        <v>2710</v>
      </c>
      <c r="N217" s="8">
        <v>6615.47</v>
      </c>
      <c r="O217" s="8">
        <v>0</v>
      </c>
      <c r="P217" s="8">
        <v>0</v>
      </c>
      <c r="Q217" s="8">
        <v>0</v>
      </c>
      <c r="R217" s="8">
        <v>0</v>
      </c>
      <c r="S217" s="8">
        <v>0</v>
      </c>
      <c r="T217" s="8">
        <v>0</v>
      </c>
      <c r="U217" s="8">
        <v>0</v>
      </c>
      <c r="V217" s="8">
        <v>0</v>
      </c>
      <c r="W217" s="8">
        <v>18677.490000000002</v>
      </c>
      <c r="X217" s="8">
        <v>12221.8</v>
      </c>
    </row>
    <row r="218" spans="1:24" x14ac:dyDescent="0.2">
      <c r="A218" t="s">
        <v>28</v>
      </c>
      <c r="C218" t="s">
        <v>29</v>
      </c>
      <c r="D218" t="s">
        <v>29</v>
      </c>
      <c r="E218" t="s">
        <v>29</v>
      </c>
      <c r="F218" t="s">
        <v>29</v>
      </c>
      <c r="G218" t="s">
        <v>29</v>
      </c>
      <c r="H218" t="s">
        <v>29</v>
      </c>
      <c r="I218" t="s">
        <v>29</v>
      </c>
      <c r="J218" t="s">
        <v>29</v>
      </c>
      <c r="K218" t="s">
        <v>29</v>
      </c>
      <c r="L218" t="s">
        <v>29</v>
      </c>
      <c r="M218" t="s">
        <v>29</v>
      </c>
      <c r="N218" t="s">
        <v>29</v>
      </c>
      <c r="O218" t="s">
        <v>29</v>
      </c>
      <c r="P218" t="s">
        <v>29</v>
      </c>
      <c r="Q218" t="s">
        <v>29</v>
      </c>
      <c r="R218" t="s">
        <v>29</v>
      </c>
      <c r="S218" t="s">
        <v>29</v>
      </c>
      <c r="T218" t="s">
        <v>29</v>
      </c>
      <c r="U218" t="s">
        <v>29</v>
      </c>
      <c r="V218" t="s">
        <v>29</v>
      </c>
      <c r="W218" t="s">
        <v>29</v>
      </c>
      <c r="X218" t="s">
        <v>29</v>
      </c>
    </row>
    <row r="219" spans="1:24" ht="15" x14ac:dyDescent="0.25">
      <c r="B219" s="10"/>
      <c r="C219" s="10">
        <v>89155</v>
      </c>
      <c r="D219" s="10">
        <v>3079</v>
      </c>
      <c r="E219" s="10">
        <v>2139</v>
      </c>
      <c r="F219" s="10">
        <v>0</v>
      </c>
      <c r="G219" s="10">
        <v>750</v>
      </c>
      <c r="H219" s="10">
        <v>0</v>
      </c>
      <c r="I219" s="10">
        <v>95123</v>
      </c>
      <c r="J219" s="10">
        <v>18540</v>
      </c>
      <c r="K219" s="10">
        <v>0</v>
      </c>
      <c r="L219" s="10">
        <v>5795</v>
      </c>
      <c r="M219" s="10">
        <v>2710</v>
      </c>
      <c r="N219" s="10">
        <v>14691</v>
      </c>
      <c r="O219" s="10">
        <v>0</v>
      </c>
      <c r="P219" s="10">
        <v>0</v>
      </c>
      <c r="Q219" s="10">
        <v>160</v>
      </c>
      <c r="R219" s="10">
        <v>0</v>
      </c>
      <c r="S219" s="10">
        <v>0</v>
      </c>
      <c r="T219" s="10">
        <v>0</v>
      </c>
      <c r="U219" s="10">
        <v>0</v>
      </c>
      <c r="V219" s="10">
        <v>0</v>
      </c>
      <c r="W219" s="10">
        <v>41897</v>
      </c>
      <c r="X219" s="10">
        <v>53226</v>
      </c>
    </row>
    <row r="221" spans="1:24" x14ac:dyDescent="0.2">
      <c r="C221" t="s">
        <v>190</v>
      </c>
      <c r="D221" t="s">
        <v>190</v>
      </c>
      <c r="E221" t="s">
        <v>190</v>
      </c>
      <c r="F221" t="s">
        <v>190</v>
      </c>
      <c r="G221" t="s">
        <v>190</v>
      </c>
      <c r="H221" t="s">
        <v>190</v>
      </c>
      <c r="I221" t="s">
        <v>190</v>
      </c>
      <c r="J221" t="s">
        <v>190</v>
      </c>
      <c r="K221" t="s">
        <v>190</v>
      </c>
      <c r="L221" t="s">
        <v>190</v>
      </c>
      <c r="M221" t="s">
        <v>190</v>
      </c>
      <c r="N221" t="s">
        <v>190</v>
      </c>
      <c r="O221" t="s">
        <v>190</v>
      </c>
      <c r="P221" t="s">
        <v>190</v>
      </c>
      <c r="Q221" t="s">
        <v>190</v>
      </c>
      <c r="R221" t="s">
        <v>190</v>
      </c>
      <c r="S221" t="s">
        <v>190</v>
      </c>
      <c r="T221" t="s">
        <v>190</v>
      </c>
      <c r="U221" t="s">
        <v>190</v>
      </c>
      <c r="V221" t="s">
        <v>190</v>
      </c>
      <c r="W221" t="s">
        <v>190</v>
      </c>
      <c r="X221" t="s">
        <v>190</v>
      </c>
    </row>
    <row r="222" spans="1:24" ht="15" x14ac:dyDescent="0.25">
      <c r="A222" t="s">
        <v>191</v>
      </c>
      <c r="B222" t="s">
        <v>192</v>
      </c>
      <c r="C222" s="10">
        <v>2008990.6</v>
      </c>
      <c r="D222" s="10">
        <v>65464.74</v>
      </c>
      <c r="E222" s="10">
        <v>44942.69</v>
      </c>
      <c r="F222" s="11">
        <v>-28886</v>
      </c>
      <c r="G222" s="10">
        <v>19500</v>
      </c>
      <c r="H222" s="11">
        <v>-875.34</v>
      </c>
      <c r="I222" s="10">
        <v>2109136.69</v>
      </c>
      <c r="J222" s="10">
        <v>416726.56</v>
      </c>
      <c r="K222" s="10">
        <v>1.1499999999999999</v>
      </c>
      <c r="L222" s="10">
        <v>129601.2</v>
      </c>
      <c r="M222" s="10">
        <v>51138.31</v>
      </c>
      <c r="N222" s="10">
        <v>213337.9</v>
      </c>
      <c r="O222" s="10">
        <v>1053.83</v>
      </c>
      <c r="P222" s="10">
        <v>16481.330000000002</v>
      </c>
      <c r="Q222" s="10">
        <v>12658.47</v>
      </c>
      <c r="R222" s="10">
        <v>250</v>
      </c>
      <c r="S222" s="11">
        <v>-9584.9</v>
      </c>
      <c r="T222" s="10">
        <v>44686.239999999998</v>
      </c>
      <c r="U222" s="10">
        <v>17756</v>
      </c>
      <c r="V222" s="10">
        <v>1050</v>
      </c>
      <c r="W222" s="10">
        <v>895156.09</v>
      </c>
      <c r="X222" s="10">
        <v>1213980.6000000001</v>
      </c>
    </row>
    <row r="223" spans="1:24" x14ac:dyDescent="0.2">
      <c r="X223" s="8"/>
    </row>
  </sheetData>
  <mergeCells count="2">
    <mergeCell ref="A1:X1"/>
    <mergeCell ref="A2:X2"/>
  </mergeCells>
  <printOptions horizontalCentered="1"/>
  <pageMargins left="0.39370078740157483" right="0.39370078740157483" top="0.78740157480314965" bottom="0.59055118110236227" header="0" footer="0"/>
  <pageSetup paperSize="5" scale="65" fitToHeight="5" orientation="landscape" r:id="rId1"/>
  <headerFooter alignWithMargins="0">
    <oddFooter>Página &amp;P de &amp;N</oddFooter>
  </headerFooter>
  <colBreaks count="1" manualBreakCount="1">
    <brk id="24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8"/>
  <sheetViews>
    <sheetView tabSelected="1" workbookViewId="0">
      <selection activeCell="A6" sqref="A6"/>
    </sheetView>
  </sheetViews>
  <sheetFormatPr baseColWidth="10" defaultRowHeight="15" x14ac:dyDescent="0.25"/>
  <cols>
    <col min="1" max="1" width="17.7109375" style="13" customWidth="1"/>
    <col min="2" max="2" width="30.7109375" style="13" customWidth="1"/>
    <col min="3" max="3" width="15.140625" style="13" customWidth="1"/>
    <col min="4" max="4" width="14.7109375" style="13" customWidth="1"/>
    <col min="5" max="7" width="11.140625" style="13" customWidth="1"/>
    <col min="8" max="8" width="14.28515625" style="13" customWidth="1"/>
    <col min="9" max="9" width="13.7109375" style="13" customWidth="1"/>
    <col min="10" max="16384" width="11.42578125" style="13"/>
  </cols>
  <sheetData>
    <row r="1" spans="1:9" ht="23.25" x14ac:dyDescent="0.35">
      <c r="A1" s="24" t="s">
        <v>0</v>
      </c>
    </row>
    <row r="2" spans="1:9" ht="21" x14ac:dyDescent="0.35">
      <c r="A2" s="16" t="s">
        <v>209</v>
      </c>
    </row>
    <row r="4" spans="1:9" ht="30.75" thickBot="1" x14ac:dyDescent="0.3">
      <c r="A4" s="18" t="s">
        <v>2</v>
      </c>
      <c r="B4" s="18" t="s">
        <v>3</v>
      </c>
      <c r="C4" s="18" t="s">
        <v>210</v>
      </c>
      <c r="D4" s="18" t="s">
        <v>10</v>
      </c>
      <c r="E4" s="18" t="s">
        <v>12</v>
      </c>
      <c r="F4" s="18" t="s">
        <v>11</v>
      </c>
      <c r="G4" s="18" t="s">
        <v>22</v>
      </c>
      <c r="H4" s="18" t="s">
        <v>24</v>
      </c>
      <c r="I4" s="18" t="s">
        <v>25</v>
      </c>
    </row>
    <row r="5" spans="1:9" ht="15.75" thickTop="1" x14ac:dyDescent="0.25"/>
    <row r="6" spans="1:9" x14ac:dyDescent="0.25">
      <c r="A6" s="19"/>
    </row>
    <row r="8" spans="1:9" x14ac:dyDescent="0.25">
      <c r="A8" s="20" t="s">
        <v>211</v>
      </c>
    </row>
    <row r="9" spans="1:9" x14ac:dyDescent="0.25">
      <c r="A9" s="13">
        <v>4229</v>
      </c>
      <c r="B9" s="13" t="s">
        <v>212</v>
      </c>
      <c r="C9" s="21">
        <v>4626</v>
      </c>
      <c r="D9" s="21">
        <v>4626</v>
      </c>
      <c r="E9" s="22">
        <v>-0.16</v>
      </c>
      <c r="F9" s="21">
        <v>451.56</v>
      </c>
      <c r="G9" s="21">
        <v>0</v>
      </c>
      <c r="H9" s="21">
        <v>451.4</v>
      </c>
      <c r="I9" s="21">
        <v>4174.6000000000004</v>
      </c>
    </row>
    <row r="10" spans="1:9" x14ac:dyDescent="0.25">
      <c r="A10" s="13">
        <v>4237</v>
      </c>
      <c r="B10" s="13" t="s">
        <v>213</v>
      </c>
      <c r="C10" s="21">
        <v>9716.5499999999993</v>
      </c>
      <c r="D10" s="21">
        <v>9716.5499999999993</v>
      </c>
      <c r="E10" s="22">
        <v>-0.14000000000000001</v>
      </c>
      <c r="F10" s="21">
        <v>1520.89</v>
      </c>
      <c r="G10" s="21">
        <v>0</v>
      </c>
      <c r="H10" s="21">
        <v>1520.75</v>
      </c>
      <c r="I10" s="21">
        <v>8195.7999999999993</v>
      </c>
    </row>
    <row r="11" spans="1:9" x14ac:dyDescent="0.25">
      <c r="A11" s="13">
        <v>4238</v>
      </c>
      <c r="B11" s="13" t="s">
        <v>214</v>
      </c>
      <c r="C11" s="21">
        <v>14440.5</v>
      </c>
      <c r="D11" s="21">
        <v>14440.5</v>
      </c>
      <c r="E11" s="22">
        <v>-0.03</v>
      </c>
      <c r="F11" s="21">
        <v>2617.5300000000002</v>
      </c>
      <c r="G11" s="21">
        <v>0</v>
      </c>
      <c r="H11" s="21">
        <v>2617.5</v>
      </c>
      <c r="I11" s="21">
        <v>11823</v>
      </c>
    </row>
    <row r="12" spans="1:9" x14ac:dyDescent="0.25">
      <c r="A12" s="13" t="s">
        <v>28</v>
      </c>
      <c r="C12" s="13" t="s">
        <v>29</v>
      </c>
      <c r="D12" s="13" t="s">
        <v>29</v>
      </c>
      <c r="E12" s="13" t="s">
        <v>29</v>
      </c>
      <c r="F12" s="13" t="s">
        <v>29</v>
      </c>
      <c r="G12" s="13" t="s">
        <v>29</v>
      </c>
      <c r="H12" s="13" t="s">
        <v>29</v>
      </c>
      <c r="I12" s="13" t="s">
        <v>29</v>
      </c>
    </row>
    <row r="13" spans="1:9" x14ac:dyDescent="0.25">
      <c r="B13" s="23"/>
      <c r="C13" s="23">
        <f>SUM(C9:C12)</f>
        <v>28783.05</v>
      </c>
      <c r="D13" s="23">
        <f t="shared" ref="D13:I13" si="0">SUM(D9:D12)</f>
        <v>28783.05</v>
      </c>
      <c r="E13" s="23">
        <f t="shared" si="0"/>
        <v>-0.33000000000000007</v>
      </c>
      <c r="F13" s="23">
        <f t="shared" si="0"/>
        <v>4589.9800000000005</v>
      </c>
      <c r="G13" s="23">
        <f t="shared" si="0"/>
        <v>0</v>
      </c>
      <c r="H13" s="23">
        <f t="shared" si="0"/>
        <v>4589.6499999999996</v>
      </c>
      <c r="I13" s="23">
        <f t="shared" si="0"/>
        <v>24193.4</v>
      </c>
    </row>
    <row r="15" spans="1:9" x14ac:dyDescent="0.25">
      <c r="A15" s="20" t="s">
        <v>215</v>
      </c>
    </row>
    <row r="16" spans="1:9" x14ac:dyDescent="0.25">
      <c r="A16" s="13">
        <v>4233</v>
      </c>
      <c r="B16" s="13" t="s">
        <v>216</v>
      </c>
      <c r="C16" s="21">
        <v>11310</v>
      </c>
      <c r="D16" s="21">
        <v>11310</v>
      </c>
      <c r="E16" s="22">
        <v>-0.03</v>
      </c>
      <c r="F16" s="21">
        <v>1881.23</v>
      </c>
      <c r="G16" s="21">
        <v>0</v>
      </c>
      <c r="H16" s="21">
        <v>1881.2</v>
      </c>
      <c r="I16" s="21">
        <v>9428.7999999999993</v>
      </c>
    </row>
    <row r="17" spans="1:9" x14ac:dyDescent="0.25">
      <c r="A17" s="13" t="s">
        <v>28</v>
      </c>
      <c r="C17" s="13" t="s">
        <v>29</v>
      </c>
      <c r="D17" s="13" t="s">
        <v>29</v>
      </c>
      <c r="E17" s="13" t="s">
        <v>29</v>
      </c>
      <c r="F17" s="13" t="s">
        <v>29</v>
      </c>
      <c r="G17" s="13" t="s">
        <v>29</v>
      </c>
      <c r="H17" s="13" t="s">
        <v>29</v>
      </c>
      <c r="I17" s="13" t="s">
        <v>29</v>
      </c>
    </row>
    <row r="18" spans="1:9" x14ac:dyDescent="0.25">
      <c r="B18" s="23"/>
      <c r="C18" s="23">
        <f>SUM(C16:C17)</f>
        <v>11310</v>
      </c>
      <c r="D18" s="23">
        <f t="shared" ref="D18:I18" si="1">SUM(D16:D17)</f>
        <v>11310</v>
      </c>
      <c r="E18" s="23">
        <f t="shared" si="1"/>
        <v>-0.03</v>
      </c>
      <c r="F18" s="23">
        <f t="shared" si="1"/>
        <v>1881.23</v>
      </c>
      <c r="G18" s="23">
        <f t="shared" si="1"/>
        <v>0</v>
      </c>
      <c r="H18" s="23">
        <f t="shared" si="1"/>
        <v>1881.2</v>
      </c>
      <c r="I18" s="23">
        <f t="shared" si="1"/>
        <v>9428.7999999999993</v>
      </c>
    </row>
    <row r="20" spans="1:9" x14ac:dyDescent="0.25">
      <c r="A20" s="20" t="s">
        <v>217</v>
      </c>
    </row>
    <row r="21" spans="1:9" x14ac:dyDescent="0.25">
      <c r="A21" s="13">
        <v>4240</v>
      </c>
      <c r="B21" s="13" t="s">
        <v>218</v>
      </c>
      <c r="C21" s="21">
        <v>14440.5</v>
      </c>
      <c r="D21" s="21">
        <v>14440.5</v>
      </c>
      <c r="E21" s="22">
        <v>-0.03</v>
      </c>
      <c r="F21" s="21">
        <v>2617.5300000000002</v>
      </c>
      <c r="G21" s="21">
        <v>0</v>
      </c>
      <c r="H21" s="21">
        <v>2617.5</v>
      </c>
      <c r="I21" s="21">
        <v>11823</v>
      </c>
    </row>
    <row r="22" spans="1:9" x14ac:dyDescent="0.25">
      <c r="A22" s="13" t="s">
        <v>28</v>
      </c>
      <c r="C22" s="13" t="s">
        <v>29</v>
      </c>
      <c r="D22" s="13" t="s">
        <v>29</v>
      </c>
      <c r="E22" s="13" t="s">
        <v>29</v>
      </c>
      <c r="F22" s="13" t="s">
        <v>29</v>
      </c>
      <c r="G22" s="13" t="s">
        <v>29</v>
      </c>
      <c r="H22" s="13" t="s">
        <v>29</v>
      </c>
      <c r="I22" s="13" t="s">
        <v>29</v>
      </c>
    </row>
    <row r="23" spans="1:9" x14ac:dyDescent="0.25">
      <c r="B23" s="23"/>
      <c r="C23" s="23">
        <f>SUM(C21:C22)</f>
        <v>14440.5</v>
      </c>
      <c r="D23" s="23">
        <f t="shared" ref="D23:I23" si="2">SUM(D21:D22)</f>
        <v>14440.5</v>
      </c>
      <c r="E23" s="23">
        <f t="shared" si="2"/>
        <v>-0.03</v>
      </c>
      <c r="F23" s="23">
        <f t="shared" si="2"/>
        <v>2617.5300000000002</v>
      </c>
      <c r="G23" s="23">
        <f t="shared" si="2"/>
        <v>0</v>
      </c>
      <c r="H23" s="23">
        <f t="shared" si="2"/>
        <v>2617.5</v>
      </c>
      <c r="I23" s="23">
        <f t="shared" si="2"/>
        <v>11823</v>
      </c>
    </row>
    <row r="25" spans="1:9" x14ac:dyDescent="0.25">
      <c r="A25" s="20" t="s">
        <v>219</v>
      </c>
    </row>
    <row r="26" spans="1:9" x14ac:dyDescent="0.25">
      <c r="A26" s="13">
        <v>4239</v>
      </c>
      <c r="B26" s="13" t="s">
        <v>220</v>
      </c>
      <c r="C26" s="21">
        <v>7591.5</v>
      </c>
      <c r="D26" s="21">
        <v>7591.5</v>
      </c>
      <c r="E26" s="21">
        <v>0.11</v>
      </c>
      <c r="F26" s="21">
        <v>1066.99</v>
      </c>
      <c r="G26" s="21">
        <v>0</v>
      </c>
      <c r="H26" s="21">
        <v>1067.0999999999999</v>
      </c>
      <c r="I26" s="21">
        <v>6524.4</v>
      </c>
    </row>
    <row r="27" spans="1:9" x14ac:dyDescent="0.25">
      <c r="A27" s="13" t="s">
        <v>28</v>
      </c>
      <c r="C27" s="13" t="s">
        <v>29</v>
      </c>
      <c r="D27" s="13" t="s">
        <v>29</v>
      </c>
      <c r="E27" s="13" t="s">
        <v>29</v>
      </c>
      <c r="F27" s="13" t="s">
        <v>29</v>
      </c>
      <c r="G27" s="13" t="s">
        <v>29</v>
      </c>
      <c r="H27" s="13" t="s">
        <v>29</v>
      </c>
      <c r="I27" s="13" t="s">
        <v>29</v>
      </c>
    </row>
    <row r="28" spans="1:9" x14ac:dyDescent="0.25">
      <c r="B28" s="23"/>
      <c r="C28" s="23">
        <f>SUM(C26:C27)</f>
        <v>7591.5</v>
      </c>
      <c r="D28" s="23">
        <f t="shared" ref="D28:I28" si="3">SUM(D26:D27)</f>
        <v>7591.5</v>
      </c>
      <c r="E28" s="23">
        <f t="shared" si="3"/>
        <v>0.11</v>
      </c>
      <c r="F28" s="23">
        <f t="shared" si="3"/>
        <v>1066.99</v>
      </c>
      <c r="G28" s="23">
        <f t="shared" si="3"/>
        <v>0</v>
      </c>
      <c r="H28" s="23">
        <f t="shared" si="3"/>
        <v>1067.0999999999999</v>
      </c>
      <c r="I28" s="23">
        <f t="shared" si="3"/>
        <v>6524.4</v>
      </c>
    </row>
    <row r="30" spans="1:9" x14ac:dyDescent="0.25">
      <c r="A30" s="20" t="s">
        <v>221</v>
      </c>
    </row>
    <row r="31" spans="1:9" x14ac:dyDescent="0.25">
      <c r="A31" s="13">
        <v>3315</v>
      </c>
      <c r="B31" s="13" t="s">
        <v>222</v>
      </c>
      <c r="C31" s="21">
        <v>9716.5499999999993</v>
      </c>
      <c r="D31" s="21">
        <v>9716.5499999999993</v>
      </c>
      <c r="E31" s="21">
        <v>0.06</v>
      </c>
      <c r="F31" s="21">
        <v>1520.89</v>
      </c>
      <c r="G31" s="21">
        <v>0</v>
      </c>
      <c r="H31" s="21">
        <v>1520.95</v>
      </c>
      <c r="I31" s="21">
        <v>8195.6</v>
      </c>
    </row>
    <row r="32" spans="1:9" x14ac:dyDescent="0.25">
      <c r="A32" s="13">
        <v>4101</v>
      </c>
      <c r="B32" s="13" t="s">
        <v>223</v>
      </c>
      <c r="C32" s="21">
        <v>9716.5499999999993</v>
      </c>
      <c r="D32" s="21">
        <v>9716.5499999999993</v>
      </c>
      <c r="E32" s="21">
        <v>0.06</v>
      </c>
      <c r="F32" s="21">
        <v>1520.89</v>
      </c>
      <c r="G32" s="21">
        <v>0</v>
      </c>
      <c r="H32" s="21">
        <v>1520.95</v>
      </c>
      <c r="I32" s="21">
        <v>8195.6</v>
      </c>
    </row>
    <row r="33" spans="1:9" x14ac:dyDescent="0.25">
      <c r="A33" s="13">
        <v>4184</v>
      </c>
      <c r="B33" s="13" t="s">
        <v>224</v>
      </c>
      <c r="C33" s="21">
        <v>7773.2</v>
      </c>
      <c r="D33" s="21">
        <v>7773.2</v>
      </c>
      <c r="E33" s="21">
        <v>0</v>
      </c>
      <c r="F33" s="21">
        <v>1105.8</v>
      </c>
      <c r="G33" s="21">
        <v>0</v>
      </c>
      <c r="H33" s="21">
        <v>1105.8</v>
      </c>
      <c r="I33" s="21">
        <v>6667.4</v>
      </c>
    </row>
    <row r="34" spans="1:9" x14ac:dyDescent="0.25">
      <c r="A34" s="13" t="s">
        <v>28</v>
      </c>
      <c r="C34" s="13" t="s">
        <v>29</v>
      </c>
      <c r="D34" s="13" t="s">
        <v>29</v>
      </c>
      <c r="E34" s="13" t="s">
        <v>29</v>
      </c>
      <c r="F34" s="13" t="s">
        <v>29</v>
      </c>
      <c r="G34" s="13" t="s">
        <v>29</v>
      </c>
      <c r="H34" s="13" t="s">
        <v>29</v>
      </c>
      <c r="I34" s="13" t="s">
        <v>29</v>
      </c>
    </row>
    <row r="35" spans="1:9" x14ac:dyDescent="0.25">
      <c r="B35" s="23"/>
      <c r="C35" s="23">
        <f>SUM(C31:C34)</f>
        <v>27206.3</v>
      </c>
      <c r="D35" s="23">
        <f t="shared" ref="D35:I35" si="4">SUM(D31:D34)</f>
        <v>27206.3</v>
      </c>
      <c r="E35" s="23">
        <f t="shared" si="4"/>
        <v>0.12</v>
      </c>
      <c r="F35" s="23">
        <f t="shared" si="4"/>
        <v>4147.58</v>
      </c>
      <c r="G35" s="23">
        <f t="shared" si="4"/>
        <v>0</v>
      </c>
      <c r="H35" s="23">
        <f t="shared" si="4"/>
        <v>4147.7</v>
      </c>
      <c r="I35" s="23">
        <f t="shared" si="4"/>
        <v>23058.6</v>
      </c>
    </row>
    <row r="37" spans="1:9" x14ac:dyDescent="0.25">
      <c r="A37" s="20" t="s">
        <v>225</v>
      </c>
    </row>
    <row r="38" spans="1:9" x14ac:dyDescent="0.25">
      <c r="A38" s="13">
        <v>4235</v>
      </c>
      <c r="B38" s="13" t="s">
        <v>226</v>
      </c>
      <c r="C38" s="21">
        <v>7591.5</v>
      </c>
      <c r="D38" s="21">
        <v>7591.5</v>
      </c>
      <c r="E38" s="22">
        <v>-0.09</v>
      </c>
      <c r="F38" s="21">
        <v>1066.99</v>
      </c>
      <c r="G38" s="21">
        <v>0</v>
      </c>
      <c r="H38" s="21">
        <v>1066.9000000000001</v>
      </c>
      <c r="I38" s="21">
        <v>6524.6</v>
      </c>
    </row>
    <row r="39" spans="1:9" x14ac:dyDescent="0.25">
      <c r="A39" s="13" t="s">
        <v>28</v>
      </c>
      <c r="C39" s="13" t="s">
        <v>29</v>
      </c>
      <c r="D39" s="13" t="s">
        <v>29</v>
      </c>
      <c r="E39" s="13" t="s">
        <v>29</v>
      </c>
      <c r="F39" s="13" t="s">
        <v>29</v>
      </c>
      <c r="G39" s="13" t="s">
        <v>29</v>
      </c>
      <c r="H39" s="13" t="s">
        <v>29</v>
      </c>
      <c r="I39" s="13" t="s">
        <v>29</v>
      </c>
    </row>
    <row r="40" spans="1:9" x14ac:dyDescent="0.25">
      <c r="B40" s="23"/>
      <c r="C40" s="23">
        <f>SUM(C38:C39)</f>
        <v>7591.5</v>
      </c>
      <c r="D40" s="23">
        <f t="shared" ref="D40:I40" si="5">SUM(D38:D39)</f>
        <v>7591.5</v>
      </c>
      <c r="E40" s="23">
        <f t="shared" si="5"/>
        <v>-0.09</v>
      </c>
      <c r="F40" s="23">
        <f t="shared" si="5"/>
        <v>1066.99</v>
      </c>
      <c r="G40" s="23">
        <f t="shared" si="5"/>
        <v>0</v>
      </c>
      <c r="H40" s="23">
        <f t="shared" si="5"/>
        <v>1066.9000000000001</v>
      </c>
      <c r="I40" s="23">
        <f t="shared" si="5"/>
        <v>6524.6</v>
      </c>
    </row>
    <row r="42" spans="1:9" x14ac:dyDescent="0.25">
      <c r="A42" s="20" t="s">
        <v>227</v>
      </c>
    </row>
    <row r="43" spans="1:9" x14ac:dyDescent="0.25">
      <c r="A43" s="13">
        <v>408</v>
      </c>
      <c r="B43" s="13" t="s">
        <v>228</v>
      </c>
      <c r="C43" s="21">
        <v>8676.6</v>
      </c>
      <c r="D43" s="21">
        <v>8676.6</v>
      </c>
      <c r="E43" s="22">
        <v>-0.15</v>
      </c>
      <c r="F43" s="21">
        <v>1298.75</v>
      </c>
      <c r="G43" s="21">
        <v>275</v>
      </c>
      <c r="H43" s="21">
        <v>1573.6</v>
      </c>
      <c r="I43" s="21">
        <v>7103</v>
      </c>
    </row>
    <row r="44" spans="1:9" x14ac:dyDescent="0.25">
      <c r="A44" s="13">
        <v>409</v>
      </c>
      <c r="B44" s="13" t="s">
        <v>229</v>
      </c>
      <c r="C44" s="21">
        <v>8676.6</v>
      </c>
      <c r="D44" s="21">
        <v>8676.6</v>
      </c>
      <c r="E44" s="21">
        <v>0.05</v>
      </c>
      <c r="F44" s="21">
        <v>1298.75</v>
      </c>
      <c r="G44" s="21">
        <v>454</v>
      </c>
      <c r="H44" s="21">
        <v>1752.8</v>
      </c>
      <c r="I44" s="21">
        <v>6923.8</v>
      </c>
    </row>
    <row r="45" spans="1:9" x14ac:dyDescent="0.25">
      <c r="A45" s="13">
        <v>410</v>
      </c>
      <c r="B45" s="13" t="s">
        <v>230</v>
      </c>
      <c r="C45" s="21">
        <v>8676.6</v>
      </c>
      <c r="D45" s="21">
        <v>8676.6</v>
      </c>
      <c r="E45" s="21">
        <v>0.05</v>
      </c>
      <c r="F45" s="21">
        <v>1298.75</v>
      </c>
      <c r="G45" s="21">
        <v>0</v>
      </c>
      <c r="H45" s="21">
        <v>1298.8</v>
      </c>
      <c r="I45" s="21">
        <v>7377.8</v>
      </c>
    </row>
    <row r="46" spans="1:9" x14ac:dyDescent="0.25">
      <c r="A46" s="13">
        <v>411</v>
      </c>
      <c r="B46" s="13" t="s">
        <v>231</v>
      </c>
      <c r="C46" s="21">
        <v>8676.6</v>
      </c>
      <c r="D46" s="21">
        <v>8676.6</v>
      </c>
      <c r="E46" s="21">
        <v>0.05</v>
      </c>
      <c r="F46" s="21">
        <v>1298.75</v>
      </c>
      <c r="G46" s="21">
        <v>0</v>
      </c>
      <c r="H46" s="21">
        <v>1298.8</v>
      </c>
      <c r="I46" s="21">
        <v>7377.8</v>
      </c>
    </row>
    <row r="47" spans="1:9" x14ac:dyDescent="0.25">
      <c r="A47" s="13">
        <v>422</v>
      </c>
      <c r="B47" s="13" t="s">
        <v>232</v>
      </c>
      <c r="C47" s="21">
        <v>8676.6</v>
      </c>
      <c r="D47" s="21">
        <v>8676.6</v>
      </c>
      <c r="E47" s="21">
        <v>0.05</v>
      </c>
      <c r="F47" s="21">
        <v>1298.75</v>
      </c>
      <c r="G47" s="21">
        <v>0</v>
      </c>
      <c r="H47" s="21">
        <v>1298.8</v>
      </c>
      <c r="I47" s="21">
        <v>7377.8</v>
      </c>
    </row>
    <row r="48" spans="1:9" x14ac:dyDescent="0.25">
      <c r="A48" s="13">
        <v>423</v>
      </c>
      <c r="B48" s="13" t="s">
        <v>233</v>
      </c>
      <c r="C48" s="21">
        <v>8676.6</v>
      </c>
      <c r="D48" s="21">
        <v>8676.6</v>
      </c>
      <c r="E48" s="21">
        <v>0.05</v>
      </c>
      <c r="F48" s="21">
        <v>1298.75</v>
      </c>
      <c r="G48" s="21">
        <v>220</v>
      </c>
      <c r="H48" s="21">
        <v>1518.8</v>
      </c>
      <c r="I48" s="21">
        <v>7157.8</v>
      </c>
    </row>
    <row r="49" spans="1:9" x14ac:dyDescent="0.25">
      <c r="A49" s="13">
        <v>4110</v>
      </c>
      <c r="B49" s="13" t="s">
        <v>234</v>
      </c>
      <c r="C49" s="21">
        <v>8676.6</v>
      </c>
      <c r="D49" s="21">
        <v>8676.6</v>
      </c>
      <c r="E49" s="21">
        <v>0.05</v>
      </c>
      <c r="F49" s="21">
        <v>1298.75</v>
      </c>
      <c r="G49" s="21">
        <v>0</v>
      </c>
      <c r="H49" s="21">
        <v>1298.8</v>
      </c>
      <c r="I49" s="21">
        <v>7377.8</v>
      </c>
    </row>
    <row r="50" spans="1:9" x14ac:dyDescent="0.25">
      <c r="A50" s="13">
        <v>4221</v>
      </c>
      <c r="B50" s="13" t="s">
        <v>235</v>
      </c>
      <c r="C50" s="21">
        <v>14440.5</v>
      </c>
      <c r="D50" s="21">
        <v>14440.5</v>
      </c>
      <c r="E50" s="22">
        <v>-0.03</v>
      </c>
      <c r="F50" s="21">
        <v>2617.5300000000002</v>
      </c>
      <c r="G50" s="21">
        <v>0</v>
      </c>
      <c r="H50" s="21">
        <v>2617.5</v>
      </c>
      <c r="I50" s="21">
        <v>11823</v>
      </c>
    </row>
    <row r="51" spans="1:9" x14ac:dyDescent="0.25">
      <c r="A51" s="13" t="s">
        <v>28</v>
      </c>
      <c r="C51" s="13" t="s">
        <v>29</v>
      </c>
      <c r="D51" s="13" t="s">
        <v>29</v>
      </c>
      <c r="E51" s="13" t="s">
        <v>29</v>
      </c>
      <c r="F51" s="13" t="s">
        <v>29</v>
      </c>
      <c r="G51" s="13" t="s">
        <v>29</v>
      </c>
      <c r="H51" s="13" t="s">
        <v>29</v>
      </c>
      <c r="I51" s="13" t="s">
        <v>29</v>
      </c>
    </row>
    <row r="52" spans="1:9" x14ac:dyDescent="0.25">
      <c r="B52" s="23"/>
      <c r="C52" s="23">
        <f>SUM(C43:C51)</f>
        <v>75176.7</v>
      </c>
      <c r="D52" s="23">
        <f t="shared" ref="D52:I52" si="6">SUM(D43:D51)</f>
        <v>75176.7</v>
      </c>
      <c r="E52" s="23">
        <f t="shared" si="6"/>
        <v>0.12000000000000002</v>
      </c>
      <c r="F52" s="23">
        <f t="shared" si="6"/>
        <v>11708.78</v>
      </c>
      <c r="G52" s="23">
        <f t="shared" si="6"/>
        <v>949</v>
      </c>
      <c r="H52" s="23">
        <f t="shared" si="6"/>
        <v>12657.9</v>
      </c>
      <c r="I52" s="23">
        <f t="shared" si="6"/>
        <v>62518.8</v>
      </c>
    </row>
    <row r="54" spans="1:9" x14ac:dyDescent="0.25">
      <c r="A54" s="20" t="s">
        <v>236</v>
      </c>
    </row>
    <row r="55" spans="1:9" x14ac:dyDescent="0.25">
      <c r="A55" s="13">
        <v>406</v>
      </c>
      <c r="B55" s="13" t="s">
        <v>237</v>
      </c>
      <c r="C55" s="21">
        <v>6941.28</v>
      </c>
      <c r="D55" s="21">
        <v>6941.28</v>
      </c>
      <c r="E55" s="22">
        <v>-0.01</v>
      </c>
      <c r="F55" s="21">
        <v>928.09</v>
      </c>
      <c r="G55" s="21">
        <v>0</v>
      </c>
      <c r="H55" s="21">
        <v>928.08</v>
      </c>
      <c r="I55" s="21">
        <v>6013.2</v>
      </c>
    </row>
    <row r="56" spans="1:9" x14ac:dyDescent="0.25">
      <c r="A56" s="13">
        <v>414</v>
      </c>
      <c r="B56" s="13" t="s">
        <v>238</v>
      </c>
      <c r="C56" s="21">
        <v>8676.6</v>
      </c>
      <c r="D56" s="21">
        <v>8676.6</v>
      </c>
      <c r="E56" s="21">
        <v>0.05</v>
      </c>
      <c r="F56" s="21">
        <v>1298.75</v>
      </c>
      <c r="G56" s="21">
        <v>0</v>
      </c>
      <c r="H56" s="21">
        <v>1298.8</v>
      </c>
      <c r="I56" s="21">
        <v>7377.8</v>
      </c>
    </row>
    <row r="57" spans="1:9" x14ac:dyDescent="0.25">
      <c r="A57" s="13">
        <v>450</v>
      </c>
      <c r="B57" s="13" t="s">
        <v>239</v>
      </c>
      <c r="C57" s="21">
        <v>8676.6</v>
      </c>
      <c r="D57" s="21">
        <v>8676.6</v>
      </c>
      <c r="E57" s="21">
        <v>0.05</v>
      </c>
      <c r="F57" s="21">
        <v>1298.75</v>
      </c>
      <c r="G57" s="21">
        <v>0</v>
      </c>
      <c r="H57" s="21">
        <v>1298.8</v>
      </c>
      <c r="I57" s="21">
        <v>7377.8</v>
      </c>
    </row>
    <row r="58" spans="1:9" x14ac:dyDescent="0.25">
      <c r="A58" s="13">
        <v>451</v>
      </c>
      <c r="B58" s="13" t="s">
        <v>240</v>
      </c>
      <c r="C58" s="21">
        <v>8676.6</v>
      </c>
      <c r="D58" s="21">
        <v>8676.6</v>
      </c>
      <c r="E58" s="21">
        <v>0.05</v>
      </c>
      <c r="F58" s="21">
        <v>1298.75</v>
      </c>
      <c r="G58" s="21">
        <v>180</v>
      </c>
      <c r="H58" s="21">
        <v>1478.8</v>
      </c>
      <c r="I58" s="21">
        <v>7197.8</v>
      </c>
    </row>
    <row r="59" spans="1:9" x14ac:dyDescent="0.25">
      <c r="A59" s="13">
        <v>4127</v>
      </c>
      <c r="B59" s="13" t="s">
        <v>241</v>
      </c>
      <c r="C59" s="21">
        <v>8676.6</v>
      </c>
      <c r="D59" s="21">
        <v>8676.6</v>
      </c>
      <c r="E59" s="21">
        <v>0.05</v>
      </c>
      <c r="F59" s="21">
        <v>1298.75</v>
      </c>
      <c r="G59" s="21">
        <v>0</v>
      </c>
      <c r="H59" s="21">
        <v>1298.8</v>
      </c>
      <c r="I59" s="21">
        <v>7377.8</v>
      </c>
    </row>
    <row r="60" spans="1:9" x14ac:dyDescent="0.25">
      <c r="A60" s="13" t="s">
        <v>28</v>
      </c>
      <c r="C60" s="13" t="s">
        <v>29</v>
      </c>
      <c r="D60" s="13" t="s">
        <v>29</v>
      </c>
      <c r="E60" s="13" t="s">
        <v>29</v>
      </c>
      <c r="F60" s="13" t="s">
        <v>29</v>
      </c>
      <c r="G60" s="13" t="s">
        <v>29</v>
      </c>
      <c r="H60" s="13" t="s">
        <v>29</v>
      </c>
      <c r="I60" s="13" t="s">
        <v>29</v>
      </c>
    </row>
    <row r="61" spans="1:9" x14ac:dyDescent="0.25">
      <c r="B61" s="23"/>
      <c r="C61" s="23">
        <f>SUM(C55:C60)</f>
        <v>41647.68</v>
      </c>
      <c r="D61" s="23">
        <f t="shared" ref="D61:I61" si="7">SUM(D55:D60)</f>
        <v>41647.68</v>
      </c>
      <c r="E61" s="23">
        <f t="shared" si="7"/>
        <v>0.19</v>
      </c>
      <c r="F61" s="23">
        <f t="shared" si="7"/>
        <v>6123.09</v>
      </c>
      <c r="G61" s="23">
        <f t="shared" si="7"/>
        <v>180</v>
      </c>
      <c r="H61" s="23">
        <f t="shared" si="7"/>
        <v>6303.2800000000007</v>
      </c>
      <c r="I61" s="23">
        <f t="shared" si="7"/>
        <v>35344.400000000001</v>
      </c>
    </row>
    <row r="63" spans="1:9" x14ac:dyDescent="0.25">
      <c r="A63" s="20" t="s">
        <v>242</v>
      </c>
    </row>
    <row r="64" spans="1:9" x14ac:dyDescent="0.25">
      <c r="A64" s="13">
        <v>3078</v>
      </c>
      <c r="B64" s="13" t="s">
        <v>243</v>
      </c>
      <c r="C64" s="21">
        <v>9716.5499999999993</v>
      </c>
      <c r="D64" s="21">
        <v>9716.5499999999993</v>
      </c>
      <c r="E64" s="22">
        <v>-0.14000000000000001</v>
      </c>
      <c r="F64" s="21">
        <v>1520.89</v>
      </c>
      <c r="G64" s="21">
        <v>0</v>
      </c>
      <c r="H64" s="21">
        <v>1520.75</v>
      </c>
      <c r="I64" s="21">
        <v>8195.7999999999993</v>
      </c>
    </row>
    <row r="65" spans="1:9" x14ac:dyDescent="0.25">
      <c r="A65" s="13">
        <v>3225</v>
      </c>
      <c r="B65" s="13" t="s">
        <v>244</v>
      </c>
      <c r="C65" s="21">
        <v>11310</v>
      </c>
      <c r="D65" s="21">
        <v>11310</v>
      </c>
      <c r="E65" s="22">
        <v>-0.03</v>
      </c>
      <c r="F65" s="21">
        <v>1881.23</v>
      </c>
      <c r="G65" s="21">
        <v>0</v>
      </c>
      <c r="H65" s="21">
        <v>1881.2</v>
      </c>
      <c r="I65" s="21">
        <v>9428.7999999999993</v>
      </c>
    </row>
    <row r="66" spans="1:9" x14ac:dyDescent="0.25">
      <c r="A66" s="13">
        <v>3242</v>
      </c>
      <c r="B66" s="13" t="s">
        <v>245</v>
      </c>
      <c r="C66" s="21">
        <v>9716.5499999999993</v>
      </c>
      <c r="D66" s="21">
        <v>9716.5499999999993</v>
      </c>
      <c r="E66" s="21">
        <v>0.06</v>
      </c>
      <c r="F66" s="21">
        <v>1520.89</v>
      </c>
      <c r="G66" s="21">
        <v>0</v>
      </c>
      <c r="H66" s="21">
        <v>1520.95</v>
      </c>
      <c r="I66" s="21">
        <v>8195.6</v>
      </c>
    </row>
    <row r="67" spans="1:9" x14ac:dyDescent="0.25">
      <c r="A67" s="13">
        <v>3275</v>
      </c>
      <c r="B67" s="13" t="s">
        <v>246</v>
      </c>
      <c r="C67" s="21">
        <v>9716.5499999999993</v>
      </c>
      <c r="D67" s="21">
        <v>9716.5499999999993</v>
      </c>
      <c r="E67" s="21">
        <v>0.06</v>
      </c>
      <c r="F67" s="21">
        <v>1520.89</v>
      </c>
      <c r="G67" s="21">
        <v>0</v>
      </c>
      <c r="H67" s="21">
        <v>1520.95</v>
      </c>
      <c r="I67" s="21">
        <v>8195.6</v>
      </c>
    </row>
    <row r="68" spans="1:9" x14ac:dyDescent="0.25">
      <c r="A68" s="13">
        <v>4215</v>
      </c>
      <c r="B68" s="13" t="s">
        <v>247</v>
      </c>
      <c r="C68" s="21">
        <v>9716.5499999999993</v>
      </c>
      <c r="D68" s="21">
        <v>9716.5499999999993</v>
      </c>
      <c r="E68" s="22">
        <v>-0.14000000000000001</v>
      </c>
      <c r="F68" s="21">
        <v>1520.89</v>
      </c>
      <c r="G68" s="21">
        <v>0</v>
      </c>
      <c r="H68" s="21">
        <v>1520.75</v>
      </c>
      <c r="I68" s="21">
        <v>8195.7999999999993</v>
      </c>
    </row>
    <row r="69" spans="1:9" x14ac:dyDescent="0.25">
      <c r="A69" s="13">
        <v>4216</v>
      </c>
      <c r="B69" s="13" t="s">
        <v>248</v>
      </c>
      <c r="C69" s="21">
        <v>9716.5499999999993</v>
      </c>
      <c r="D69" s="21">
        <v>9716.5499999999993</v>
      </c>
      <c r="E69" s="21">
        <v>0.06</v>
      </c>
      <c r="F69" s="21">
        <v>1520.89</v>
      </c>
      <c r="G69" s="21">
        <v>0</v>
      </c>
      <c r="H69" s="21">
        <v>1520.95</v>
      </c>
      <c r="I69" s="21">
        <v>8195.6</v>
      </c>
    </row>
    <row r="70" spans="1:9" x14ac:dyDescent="0.25">
      <c r="A70" s="13" t="s">
        <v>28</v>
      </c>
      <c r="C70" s="13" t="s">
        <v>29</v>
      </c>
      <c r="D70" s="13" t="s">
        <v>29</v>
      </c>
      <c r="E70" s="13" t="s">
        <v>29</v>
      </c>
      <c r="F70" s="13" t="s">
        <v>29</v>
      </c>
      <c r="G70" s="13" t="s">
        <v>29</v>
      </c>
      <c r="H70" s="13" t="s">
        <v>29</v>
      </c>
      <c r="I70" s="13" t="s">
        <v>29</v>
      </c>
    </row>
    <row r="71" spans="1:9" x14ac:dyDescent="0.25">
      <c r="B71" s="23"/>
      <c r="C71" s="23">
        <f>SUM(C64:C70)</f>
        <v>59892.75</v>
      </c>
      <c r="D71" s="23">
        <f t="shared" ref="D71:I71" si="8">SUM(D64:D70)</f>
        <v>59892.75</v>
      </c>
      <c r="E71" s="23">
        <f t="shared" si="8"/>
        <v>-0.13000000000000003</v>
      </c>
      <c r="F71" s="23">
        <f t="shared" si="8"/>
        <v>9485.68</v>
      </c>
      <c r="G71" s="23">
        <f t="shared" si="8"/>
        <v>0</v>
      </c>
      <c r="H71" s="23">
        <f t="shared" si="8"/>
        <v>9485.5499999999993</v>
      </c>
      <c r="I71" s="23">
        <f t="shared" si="8"/>
        <v>50407.19999999999</v>
      </c>
    </row>
    <row r="73" spans="1:9" x14ac:dyDescent="0.25">
      <c r="A73" s="20" t="s">
        <v>249</v>
      </c>
    </row>
    <row r="74" spans="1:9" x14ac:dyDescent="0.25">
      <c r="A74" s="13">
        <v>3364</v>
      </c>
      <c r="B74" s="13" t="s">
        <v>250</v>
      </c>
      <c r="C74" s="21">
        <v>8676.6</v>
      </c>
      <c r="D74" s="21">
        <v>8676.6</v>
      </c>
      <c r="E74" s="21">
        <v>0.05</v>
      </c>
      <c r="F74" s="21">
        <v>1298.75</v>
      </c>
      <c r="G74" s="21">
        <v>0</v>
      </c>
      <c r="H74" s="21">
        <v>1298.8</v>
      </c>
      <c r="I74" s="21">
        <v>7377.8</v>
      </c>
    </row>
    <row r="75" spans="1:9" x14ac:dyDescent="0.25">
      <c r="A75" s="13">
        <v>4109</v>
      </c>
      <c r="B75" s="13" t="s">
        <v>251</v>
      </c>
      <c r="C75" s="21">
        <v>8676.6</v>
      </c>
      <c r="D75" s="21">
        <v>8676.6</v>
      </c>
      <c r="E75" s="22">
        <v>-0.15</v>
      </c>
      <c r="F75" s="21">
        <v>1298.75</v>
      </c>
      <c r="G75" s="21">
        <v>0</v>
      </c>
      <c r="H75" s="21">
        <v>1298.5999999999999</v>
      </c>
      <c r="I75" s="21">
        <v>7378</v>
      </c>
    </row>
    <row r="76" spans="1:9" x14ac:dyDescent="0.25">
      <c r="A76" s="13" t="s">
        <v>28</v>
      </c>
      <c r="C76" s="13" t="s">
        <v>29</v>
      </c>
      <c r="D76" s="13" t="s">
        <v>29</v>
      </c>
      <c r="E76" s="13" t="s">
        <v>29</v>
      </c>
      <c r="F76" s="13" t="s">
        <v>29</v>
      </c>
      <c r="G76" s="13" t="s">
        <v>29</v>
      </c>
      <c r="H76" s="13" t="s">
        <v>29</v>
      </c>
      <c r="I76" s="13" t="s">
        <v>29</v>
      </c>
    </row>
    <row r="77" spans="1:9" x14ac:dyDescent="0.25">
      <c r="B77" s="23"/>
      <c r="C77" s="23">
        <f>SUM(C74:C76)</f>
        <v>17353.2</v>
      </c>
      <c r="D77" s="23">
        <f t="shared" ref="D77:I77" si="9">SUM(D74:D76)</f>
        <v>17353.2</v>
      </c>
      <c r="E77" s="23">
        <f t="shared" si="9"/>
        <v>-9.9999999999999992E-2</v>
      </c>
      <c r="F77" s="23">
        <f t="shared" si="9"/>
        <v>2597.5</v>
      </c>
      <c r="G77" s="23">
        <f t="shared" si="9"/>
        <v>0</v>
      </c>
      <c r="H77" s="23">
        <f t="shared" si="9"/>
        <v>2597.3999999999996</v>
      </c>
      <c r="I77" s="23">
        <f t="shared" si="9"/>
        <v>14755.8</v>
      </c>
    </row>
    <row r="79" spans="1:9" x14ac:dyDescent="0.25">
      <c r="A79" s="20" t="s">
        <v>252</v>
      </c>
    </row>
    <row r="80" spans="1:9" x14ac:dyDescent="0.25">
      <c r="A80" s="13">
        <v>4227</v>
      </c>
      <c r="B80" s="13" t="s">
        <v>253</v>
      </c>
      <c r="C80" s="21">
        <v>8676.6</v>
      </c>
      <c r="D80" s="21">
        <v>8676.6</v>
      </c>
      <c r="E80" s="21">
        <v>0.05</v>
      </c>
      <c r="F80" s="21">
        <v>1298.75</v>
      </c>
      <c r="G80" s="21">
        <v>0</v>
      </c>
      <c r="H80" s="21">
        <v>1298.8</v>
      </c>
      <c r="I80" s="21">
        <v>7377.8</v>
      </c>
    </row>
    <row r="81" spans="1:9" x14ac:dyDescent="0.25">
      <c r="A81" s="13" t="s">
        <v>28</v>
      </c>
      <c r="C81" s="13" t="s">
        <v>29</v>
      </c>
      <c r="D81" s="13" t="s">
        <v>29</v>
      </c>
      <c r="E81" s="13" t="s">
        <v>29</v>
      </c>
      <c r="F81" s="13" t="s">
        <v>29</v>
      </c>
      <c r="G81" s="13" t="s">
        <v>29</v>
      </c>
      <c r="H81" s="13" t="s">
        <v>29</v>
      </c>
      <c r="I81" s="13" t="s">
        <v>29</v>
      </c>
    </row>
    <row r="82" spans="1:9" x14ac:dyDescent="0.25">
      <c r="B82" s="23"/>
      <c r="C82" s="23">
        <f>SUM(C80:C81)</f>
        <v>8676.6</v>
      </c>
      <c r="D82" s="23">
        <f t="shared" ref="D82:I82" si="10">SUM(D80:D81)</f>
        <v>8676.6</v>
      </c>
      <c r="E82" s="23">
        <f t="shared" si="10"/>
        <v>0.05</v>
      </c>
      <c r="F82" s="23">
        <f t="shared" si="10"/>
        <v>1298.75</v>
      </c>
      <c r="G82" s="23">
        <f t="shared" si="10"/>
        <v>0</v>
      </c>
      <c r="H82" s="23">
        <f t="shared" si="10"/>
        <v>1298.8</v>
      </c>
      <c r="I82" s="23">
        <f t="shared" si="10"/>
        <v>7377.8</v>
      </c>
    </row>
    <row r="84" spans="1:9" x14ac:dyDescent="0.25">
      <c r="A84" s="20" t="s">
        <v>254</v>
      </c>
    </row>
    <row r="85" spans="1:9" x14ac:dyDescent="0.25">
      <c r="A85" s="13">
        <v>3372</v>
      </c>
      <c r="B85" s="13" t="s">
        <v>255</v>
      </c>
      <c r="C85" s="21">
        <v>8676.6</v>
      </c>
      <c r="D85" s="21">
        <v>8676.6</v>
      </c>
      <c r="E85" s="21">
        <v>0.05</v>
      </c>
      <c r="F85" s="21">
        <v>1298.75</v>
      </c>
      <c r="G85" s="21">
        <v>0</v>
      </c>
      <c r="H85" s="21">
        <v>1298.8</v>
      </c>
      <c r="I85" s="21">
        <v>7377.8</v>
      </c>
    </row>
    <row r="86" spans="1:9" x14ac:dyDescent="0.25">
      <c r="A86" s="13" t="s">
        <v>28</v>
      </c>
      <c r="C86" s="13" t="s">
        <v>29</v>
      </c>
      <c r="D86" s="13" t="s">
        <v>29</v>
      </c>
      <c r="E86" s="13" t="s">
        <v>29</v>
      </c>
      <c r="F86" s="13" t="s">
        <v>29</v>
      </c>
      <c r="G86" s="13" t="s">
        <v>29</v>
      </c>
      <c r="H86" s="13" t="s">
        <v>29</v>
      </c>
      <c r="I86" s="13" t="s">
        <v>29</v>
      </c>
    </row>
    <row r="87" spans="1:9" x14ac:dyDescent="0.25">
      <c r="B87" s="23"/>
      <c r="C87" s="23">
        <f>SUM(C85:C86)</f>
        <v>8676.6</v>
      </c>
      <c r="D87" s="23">
        <f t="shared" ref="D87:I87" si="11">SUM(D85:D86)</f>
        <v>8676.6</v>
      </c>
      <c r="E87" s="23">
        <f t="shared" si="11"/>
        <v>0.05</v>
      </c>
      <c r="F87" s="23">
        <f t="shared" si="11"/>
        <v>1298.75</v>
      </c>
      <c r="G87" s="23">
        <f t="shared" si="11"/>
        <v>0</v>
      </c>
      <c r="H87" s="23">
        <f t="shared" si="11"/>
        <v>1298.8</v>
      </c>
      <c r="I87" s="23">
        <f t="shared" si="11"/>
        <v>7377.8</v>
      </c>
    </row>
    <row r="89" spans="1:9" x14ac:dyDescent="0.25">
      <c r="C89" s="13" t="s">
        <v>190</v>
      </c>
      <c r="D89" s="13" t="s">
        <v>190</v>
      </c>
      <c r="E89" s="13" t="s">
        <v>190</v>
      </c>
      <c r="F89" s="13" t="s">
        <v>190</v>
      </c>
      <c r="G89" s="13" t="s">
        <v>190</v>
      </c>
      <c r="H89" s="13" t="s">
        <v>190</v>
      </c>
      <c r="I89" s="13" t="s">
        <v>190</v>
      </c>
    </row>
    <row r="90" spans="1:9" x14ac:dyDescent="0.25">
      <c r="A90" s="13" t="s">
        <v>191</v>
      </c>
      <c r="B90" s="13" t="s">
        <v>192</v>
      </c>
      <c r="C90" s="23">
        <f>C87+C82+C77+C71+C61+C52+C40+C35+C28+C23+C18+C13</f>
        <v>308346.37999999995</v>
      </c>
      <c r="D90" s="23">
        <f t="shared" ref="D90:I90" si="12">D87+D82+D77+D71+D61+D52+D40+D35+D28+D23+D18+D13</f>
        <v>308346.37999999995</v>
      </c>
      <c r="E90" s="23">
        <f t="shared" si="12"/>
        <v>-7.0000000000000062E-2</v>
      </c>
      <c r="F90" s="23">
        <f t="shared" si="12"/>
        <v>47882.850000000006</v>
      </c>
      <c r="G90" s="23">
        <f t="shared" si="12"/>
        <v>1129</v>
      </c>
      <c r="H90" s="23">
        <f t="shared" si="12"/>
        <v>49011.78</v>
      </c>
      <c r="I90" s="23">
        <f t="shared" si="12"/>
        <v>259334.59999999998</v>
      </c>
    </row>
    <row r="91" spans="1:9" x14ac:dyDescent="0.25">
      <c r="A91" s="13" t="s">
        <v>256</v>
      </c>
    </row>
    <row r="92" spans="1:9" x14ac:dyDescent="0.25">
      <c r="A92" s="20" t="s">
        <v>257</v>
      </c>
    </row>
    <row r="93" spans="1:9" x14ac:dyDescent="0.25">
      <c r="A93" s="13">
        <v>4234</v>
      </c>
      <c r="B93" s="13" t="s">
        <v>258</v>
      </c>
      <c r="C93" s="21">
        <v>7591.5</v>
      </c>
      <c r="D93" s="21">
        <v>7591.5</v>
      </c>
      <c r="E93" s="22">
        <v>0.11</v>
      </c>
      <c r="F93" s="21">
        <v>1066.99</v>
      </c>
      <c r="G93" s="21">
        <v>0</v>
      </c>
      <c r="H93" s="21">
        <f>E93+F93</f>
        <v>1067.0999999999999</v>
      </c>
      <c r="I93" s="21">
        <f>D93-H93</f>
        <v>6524.4</v>
      </c>
    </row>
    <row r="94" spans="1:9" x14ac:dyDescent="0.25">
      <c r="A94" s="13" t="s">
        <v>28</v>
      </c>
      <c r="C94" s="13" t="s">
        <v>29</v>
      </c>
      <c r="D94" s="13" t="s">
        <v>29</v>
      </c>
      <c r="E94" s="13" t="s">
        <v>29</v>
      </c>
      <c r="F94" s="13" t="s">
        <v>29</v>
      </c>
      <c r="G94" s="13" t="s">
        <v>29</v>
      </c>
      <c r="H94" s="13" t="s">
        <v>29</v>
      </c>
      <c r="I94" s="13" t="s">
        <v>29</v>
      </c>
    </row>
    <row r="95" spans="1:9" x14ac:dyDescent="0.25">
      <c r="B95" s="23"/>
      <c r="C95" s="23">
        <f>SUM(C93:C94)</f>
        <v>7591.5</v>
      </c>
      <c r="D95" s="23">
        <f t="shared" ref="D95:I95" si="13">SUM(D93:D94)</f>
        <v>7591.5</v>
      </c>
      <c r="E95" s="23">
        <f t="shared" si="13"/>
        <v>0.11</v>
      </c>
      <c r="F95" s="23">
        <f t="shared" si="13"/>
        <v>1066.99</v>
      </c>
      <c r="G95" s="23">
        <f t="shared" si="13"/>
        <v>0</v>
      </c>
      <c r="H95" s="23">
        <f t="shared" si="13"/>
        <v>1067.0999999999999</v>
      </c>
      <c r="I95" s="23">
        <f t="shared" si="13"/>
        <v>6524.4</v>
      </c>
    </row>
    <row r="97" spans="1:9" ht="15.75" thickBot="1" x14ac:dyDescent="0.3">
      <c r="A97" s="13" t="s">
        <v>191</v>
      </c>
      <c r="B97" s="13" t="s">
        <v>192</v>
      </c>
      <c r="C97" s="25">
        <f>C90+C95</f>
        <v>315937.87999999995</v>
      </c>
      <c r="D97" s="25">
        <f t="shared" ref="D97:I97" si="14">D90+D95</f>
        <v>315937.87999999995</v>
      </c>
      <c r="E97" s="25">
        <f t="shared" si="14"/>
        <v>3.9999999999999938E-2</v>
      </c>
      <c r="F97" s="25">
        <f t="shared" si="14"/>
        <v>48949.840000000004</v>
      </c>
      <c r="G97" s="25">
        <f t="shared" si="14"/>
        <v>1129</v>
      </c>
      <c r="H97" s="25">
        <f t="shared" si="14"/>
        <v>50078.879999999997</v>
      </c>
      <c r="I97" s="25">
        <f t="shared" si="14"/>
        <v>265859</v>
      </c>
    </row>
    <row r="98" spans="1:9" ht="15.75" thickTop="1" x14ac:dyDescent="0.25"/>
  </sheetData>
  <pageMargins left="0.70866141732283472" right="0.70866141732283472" top="0.74803149606299213" bottom="0.74803149606299213" header="0.31496062992125984" footer="0.31496062992125984"/>
  <pageSetup paperSize="5" scale="95" orientation="landscape" r:id="rId1"/>
  <headerFooter>
    <oddFooter>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Consejeros</vt:lpstr>
      <vt:lpstr>Administrativo base</vt:lpstr>
      <vt:lpstr>Administrativo Eventual</vt:lpstr>
      <vt:lpstr>'Administrativo base'!Área_de_impresión</vt:lpstr>
      <vt:lpstr>'Administrativo base'!Títulos_a_imprimir</vt:lpstr>
      <vt:lpstr>'Administrativo Eventual'!Títulos_a_imprimir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Lourdes Echeverria Ayala</dc:creator>
  <cp:lastModifiedBy>Lourdes Echeverria Ayala</cp:lastModifiedBy>
  <dcterms:created xsi:type="dcterms:W3CDTF">2012-05-03T19:42:37Z</dcterms:created>
  <dcterms:modified xsi:type="dcterms:W3CDTF">2012-05-03T19:45:42Z</dcterms:modified>
</cp:coreProperties>
</file>